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Intranet Web Files - OCES-TRAVEL\"/>
    </mc:Choice>
  </mc:AlternateContent>
  <bookViews>
    <workbookView xWindow="0" yWindow="0" windowWidth="19140" windowHeight="7710" tabRatio="829"/>
  </bookViews>
  <sheets>
    <sheet name="County Paid (CP) Claim" sheetId="1" r:id="rId1"/>
    <sheet name="CP Addendum" sheetId="2" r:id="rId2"/>
    <sheet name="Mtg. Times" sheetId="5" r:id="rId3"/>
    <sheet name="Cal.PerDiem" sheetId="6" r:id="rId4"/>
  </sheets>
  <externalReferences>
    <externalReference r:id="rId5"/>
  </externalReferences>
  <definedNames>
    <definedName name="_xlnm.Print_Area" localSheetId="3">Cal.PerDiem!$A$1:$M$48</definedName>
    <definedName name="_xlnm.Print_Area" localSheetId="0">'County Paid (CP) Claim'!$A$14:$N$81</definedName>
    <definedName name="_xlnm.Print_Area" localSheetId="1">'CP Addendum'!$A$9:$L$54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2" i="1" l="1"/>
  <c r="L48" i="6" l="1"/>
  <c r="L47" i="6" s="1"/>
  <c r="C47" i="6"/>
  <c r="L46" i="6"/>
  <c r="D45" i="6"/>
  <c r="D44" i="6"/>
  <c r="D46" i="6" s="1"/>
  <c r="D43" i="6"/>
  <c r="D42" i="6"/>
  <c r="L38" i="6"/>
  <c r="L37" i="6" s="1"/>
  <c r="C37" i="6"/>
  <c r="L36" i="6"/>
  <c r="D35" i="6"/>
  <c r="D34" i="6"/>
  <c r="D36" i="6" s="1"/>
  <c r="D33" i="6"/>
  <c r="D32" i="6"/>
  <c r="L28" i="6"/>
  <c r="L27" i="6" s="1"/>
  <c r="C27" i="6"/>
  <c r="L26" i="6"/>
  <c r="D25" i="6"/>
  <c r="D24" i="6"/>
  <c r="D26" i="6" s="1"/>
  <c r="D23" i="6"/>
  <c r="D22" i="6"/>
  <c r="L18" i="6"/>
  <c r="L17" i="6" s="1"/>
  <c r="C17" i="6"/>
  <c r="L16" i="6"/>
  <c r="D15" i="6"/>
  <c r="D14" i="6"/>
  <c r="D16" i="6" s="1"/>
  <c r="D13" i="6"/>
  <c r="D12" i="6"/>
  <c r="D37" i="6" l="1"/>
  <c r="D38" i="6" s="1"/>
  <c r="D27" i="6"/>
  <c r="D28" i="6" s="1"/>
  <c r="L15" i="6"/>
  <c r="D17" i="6" s="1"/>
  <c r="D18" i="6" s="1"/>
  <c r="L25" i="6"/>
  <c r="L35" i="6"/>
  <c r="L45" i="6"/>
  <c r="D47" i="6" s="1"/>
  <c r="D48" i="6" s="1"/>
  <c r="N47" i="1" l="1"/>
  <c r="M47" i="1"/>
  <c r="G47" i="1"/>
  <c r="I10" i="2" l="1"/>
  <c r="K52" i="2" l="1"/>
  <c r="L41" i="2"/>
  <c r="K49" i="2" s="1"/>
  <c r="K51" i="2" s="1"/>
  <c r="K41" i="2"/>
  <c r="N48" i="1" s="1"/>
  <c r="J41" i="2"/>
  <c r="M48" i="1" s="1"/>
  <c r="M52" i="1" s="1"/>
  <c r="D41" i="2"/>
  <c r="G48" i="1" s="1"/>
  <c r="K10" i="2"/>
  <c r="J10" i="2"/>
  <c r="E42" i="2" l="1"/>
  <c r="K42" i="2" s="1"/>
  <c r="K53" i="2" s="1"/>
  <c r="G52" i="1" l="1"/>
  <c r="G56" i="1" s="1"/>
  <c r="M56" i="1" s="1"/>
  <c r="C69" i="1" s="1"/>
  <c r="M69" i="1" s="1"/>
</calcChain>
</file>

<file path=xl/sharedStrings.xml><?xml version="1.0" encoding="utf-8"?>
<sst xmlns="http://schemas.openxmlformats.org/spreadsheetml/2006/main" count="271" uniqueCount="151">
  <si>
    <t>County - Paid Travel Claim Instructions</t>
  </si>
  <si>
    <t>1.  Enter the information on this sheet instead of typing the carbon-set form.</t>
  </si>
  <si>
    <t>2.  Use the tab key to move to the cells where you can enter data.</t>
  </si>
  <si>
    <t>3.   In-state and out-of-state trips may be combined on a claim.</t>
  </si>
  <si>
    <t>4.  If more lines are needed, you may use the 'Addendum' sheet,</t>
  </si>
  <si>
    <t xml:space="preserve">5.  Print 3 copies of the completed spreadsheet. 1 copy to county clerk, 1 copy to Extension Finance </t>
  </si>
  <si>
    <t>+</t>
  </si>
  <si>
    <t>6.  Print 'Addendum' sheet if it was used. (3 copies)</t>
  </si>
  <si>
    <t>7.  Tape required receipts to a 8 1/2 x 11 sheet of paper.</t>
  </si>
  <si>
    <t xml:space="preserve">8.  Staple the travel claim, addendum sheet, receipt page(s), agendas, and documentation for </t>
  </si>
  <si>
    <t xml:space="preserve">     designated hotels together and attach to a completed Certificate of County Expenditure Report. </t>
  </si>
  <si>
    <t>9.   After the Certificate has been signed by the County Clerk, mail all documents to the District Office.</t>
  </si>
  <si>
    <t>10.  District Office will review and mail to the Extension Finance Office.</t>
  </si>
  <si>
    <t>COUNTY - PAID - COOPERATIVE EXTENSION</t>
  </si>
  <si>
    <t>TRAVEL CLAIM</t>
  </si>
  <si>
    <t>NAME OF CLAIMANT (INCLUDE ADDRESS IF CHECK TO BE MAILED)</t>
  </si>
  <si>
    <t>TITLE OF CLAIMANT</t>
  </si>
  <si>
    <t>FIRST</t>
  </si>
  <si>
    <t>MI</t>
  </si>
  <si>
    <t>LAST</t>
  </si>
  <si>
    <t>.</t>
  </si>
  <si>
    <t>CAMPUS WIDE ID #</t>
  </si>
  <si>
    <t>STATE OF OKLA. EMPLOYEE?</t>
  </si>
  <si>
    <t>YES</t>
  </si>
  <si>
    <t>NO</t>
  </si>
  <si>
    <t>IS CAR STATE-OWNED?</t>
  </si>
  <si>
    <t>LICENSE NO.</t>
  </si>
  <si>
    <t>Date</t>
  </si>
  <si>
    <t>Mileage</t>
  </si>
  <si>
    <t>Total Status</t>
  </si>
  <si>
    <t>Allowable</t>
  </si>
  <si>
    <t>Claimed</t>
  </si>
  <si>
    <t>Hour</t>
  </si>
  <si>
    <t>No. of</t>
  </si>
  <si>
    <t>Per Diem</t>
  </si>
  <si>
    <t>Lodging</t>
  </si>
  <si>
    <t>Mo.</t>
  </si>
  <si>
    <t>Day</t>
  </si>
  <si>
    <t>Entered</t>
  </si>
  <si>
    <t>Ended</t>
  </si>
  <si>
    <t>Days</t>
  </si>
  <si>
    <t>Hrs.</t>
  </si>
  <si>
    <t>Rate</t>
  </si>
  <si>
    <t>Amount</t>
  </si>
  <si>
    <t>TOTALS</t>
  </si>
  <si>
    <t>Complete For Out-of-State Trips</t>
  </si>
  <si>
    <t>Nature of Official Trip</t>
  </si>
  <si>
    <t>Meeting Times:      Beginning</t>
  </si>
  <si>
    <t>see meeting</t>
  </si>
  <si>
    <t>Ending</t>
  </si>
  <si>
    <t>times sheet</t>
  </si>
  <si>
    <t>Is Hotel a Designate Conference Site?</t>
  </si>
  <si>
    <t>Yes</t>
  </si>
  <si>
    <t>No</t>
  </si>
  <si>
    <t>MODE OF PUBLIC TRANSPORTATION AND AMOUNT CLAIMED</t>
  </si>
  <si>
    <t>ITEMIZED LOCAL TRANSPORATION COSTS****(Taxi, Limo, City Bus, Local Car Rental, Other)</t>
  </si>
  <si>
    <t>ITEMIZED MISCELLANEOUS COSTS ****(Business Telephone, Registration Fees, Parking or Turnpike Toll Fees)</t>
  </si>
  <si>
    <t>Total Amount Claimed</t>
  </si>
  <si>
    <t>TOTAL</t>
  </si>
  <si>
    <t>Month Disapproved</t>
  </si>
  <si>
    <t>Reimbursed</t>
  </si>
  <si>
    <t>Comments:</t>
  </si>
  <si>
    <t>Amount Disapproved</t>
  </si>
  <si>
    <t>$</t>
  </si>
  <si>
    <t>(to be deducted from next claim)</t>
  </si>
  <si>
    <t>I, the undersigned, by signing here do under penalty of perjury, declare that the information contained in this document and any attachments are true and correct to the best of my knowledge</t>
  </si>
  <si>
    <t>and belief. I also certify that no frequent travel miles earned from any official state transportation have been used for personal transportation purposes.</t>
  </si>
  <si>
    <t>Subscribed &amp; Sworn to me this __________ day of _________________, 20 ____  Sign Here ________________________________Claimant</t>
  </si>
  <si>
    <t>My Commission Expires _______________ State of ___________________________County of _____________________________________</t>
  </si>
  <si>
    <t>____________________________________________ Notary Public</t>
  </si>
  <si>
    <t>County Approval ___________________________</t>
  </si>
  <si>
    <t>Print 3 copies:</t>
  </si>
  <si>
    <t>District Approval ____________________________</t>
  </si>
  <si>
    <t>1-County Clerk</t>
  </si>
  <si>
    <t>2-Coop Extension Finance</t>
  </si>
  <si>
    <t>3-Employees' Copy</t>
  </si>
  <si>
    <t>Addendum Sheet Instructions</t>
  </si>
  <si>
    <t xml:space="preserve">1.  Enter the details of the trips on this sheet. </t>
  </si>
  <si>
    <t>2.  Use the tab key to move to cells where you may enter data.   These cells are shaded yellow.</t>
  </si>
  <si>
    <t>3.  The cells that are shaded in grey contain formulas that complete the form.</t>
  </si>
  <si>
    <t>4.  Use the comment section in the lower left hand corner for any explanatory comments,</t>
  </si>
  <si>
    <t xml:space="preserve">     for instance, roommates when sharing a room, actual or "in-lieu" per diem etc.</t>
  </si>
  <si>
    <t>5.  On the travel claim, type 'see addendum sheet ' on a line in the detail section if you are</t>
  </si>
  <si>
    <t xml:space="preserve">     entering all trips on the addendum sheet.</t>
  </si>
  <si>
    <t>TRAVEL ADDENDUM SHEET</t>
  </si>
  <si>
    <t>Claimant</t>
  </si>
  <si>
    <t>Campus Wide ID #</t>
  </si>
  <si>
    <t>Show point travel status began,</t>
  </si>
  <si>
    <t>Travel Status</t>
  </si>
  <si>
    <t>Turn-</t>
  </si>
  <si>
    <t>each point visited, &amp; the point</t>
  </si>
  <si>
    <t>Amt Claimed</t>
  </si>
  <si>
    <t>pike</t>
  </si>
  <si>
    <t>travel status ended</t>
  </si>
  <si>
    <t>Tolls</t>
  </si>
  <si>
    <t>TOTAL MILES @</t>
  </si>
  <si>
    <t>PER MILE</t>
  </si>
  <si>
    <t>MODE OF PUBLIC TRANSPORTATION &amp; AMOUNT CLAIMED</t>
  </si>
  <si>
    <t>TOTAL PUBLIC TRANSP</t>
  </si>
  <si>
    <t>Itemized Local Transportation Costs</t>
  </si>
  <si>
    <t>Taxi:</t>
  </si>
  <si>
    <t>Registration Fee:</t>
  </si>
  <si>
    <t>Number of meals included</t>
  </si>
  <si>
    <t>Limo:</t>
  </si>
  <si>
    <t>Business Telephone:</t>
  </si>
  <si>
    <t>City Bus:</t>
  </si>
  <si>
    <t>Parking:</t>
  </si>
  <si>
    <t>Local Car Rental:</t>
  </si>
  <si>
    <t>Turnpike Tolls:</t>
  </si>
  <si>
    <t>Other:</t>
  </si>
  <si>
    <t>Misc. Supplies:</t>
  </si>
  <si>
    <t>TOTAL MISC</t>
  </si>
  <si>
    <t>TOTAL LOCAL TRANSP</t>
  </si>
  <si>
    <t>TOTAL AMOUNT CLAIMED</t>
  </si>
  <si>
    <t>Revised 11/16</t>
  </si>
  <si>
    <t>Amt Disapproved on Prev. Claims</t>
  </si>
  <si>
    <t>Point travel status began, each point visited on official business, the Nature of Offical Business, and point travel status ended.</t>
  </si>
  <si>
    <t>Travel Claim Total</t>
  </si>
  <si>
    <t>Totals From Addendums</t>
  </si>
  <si>
    <t xml:space="preserve">         TOTAL MILES @ </t>
  </si>
  <si>
    <t>MEETING TIMES SHEET</t>
  </si>
  <si>
    <t>Instructions:</t>
  </si>
  <si>
    <t>1.  Enter your beginning meeting time.</t>
  </si>
  <si>
    <t>2.  Enter your ending meeting time</t>
  </si>
  <si>
    <t>3.  Check yes or no for designated hotel (if applicable).</t>
  </si>
  <si>
    <t>PER DIEM CALCULATIONS SHEET</t>
  </si>
  <si>
    <t>Use the tab key to move to the light yellow cells where you can enter data.  The gray cells contain formulas.</t>
  </si>
  <si>
    <t>1.  Enter # of Meals in Registration/or meals at no cost.</t>
  </si>
  <si>
    <t>2.  Enter Applicable Per Diem Rate.</t>
  </si>
  <si>
    <t>3.  Enter # of Days of overnight trip.</t>
  </si>
  <si>
    <t>4.  Enter # of Hours of overnight trip.</t>
  </si>
  <si>
    <t>5.  Enter the Per Diem Total on your travel claim.</t>
  </si>
  <si>
    <t>Number of Meals included in Reg.</t>
  </si>
  <si>
    <t>Per Diem rate</t>
  </si>
  <si>
    <t xml:space="preserve"> </t>
  </si>
  <si>
    <t>Per</t>
  </si>
  <si>
    <t>x</t>
  </si>
  <si>
    <t xml:space="preserve">   </t>
  </si>
  <si>
    <t>Time</t>
  </si>
  <si>
    <t>Diem</t>
  </si>
  <si>
    <t xml:space="preserve">    0-3 hours</t>
  </si>
  <si>
    <t>Hours</t>
  </si>
  <si>
    <t xml:space="preserve">    over 3 to 9 hours</t>
  </si>
  <si>
    <t xml:space="preserve">Number of Meals included in </t>
  </si>
  <si>
    <t xml:space="preserve">    over 9 to 15 hours</t>
  </si>
  <si>
    <t>Registration</t>
  </si>
  <si>
    <t>-</t>
  </si>
  <si>
    <t xml:space="preserve">    over 15 to 21 hours</t>
  </si>
  <si>
    <t xml:space="preserve">       Per Diem Total</t>
  </si>
  <si>
    <t xml:space="preserve">    over 21 hours</t>
  </si>
  <si>
    <t>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</si>
</sst>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4" formatCode="_(&quot;$&quot;* #,##0.00_);_(&quot;$&quot;* \(#,##0.00\);_(&quot;$&quot;* &quot;-&quot;??_);_(@_)"/>
    <numFmt numFmtId="43" formatCode="_(* #,##0.00_);_(* \(#,##0.00\);_(* &quot;-&quot;??_);_(@_)"/>
    <numFmt numFmtId="164" formatCode="000\-00\-000"/>
    <numFmt numFmtId="165" formatCode="_(&quot;$&quot;* #,##0.000_);_(&quot;$&quot;* \(#,##0.000\);_(&quot;$&quot;* &quot;-&quot;??_);_(@_)"/>
    <numFmt numFmtId="166" formatCode="&quot;$&quot;#,##0.00"/>
    <numFmt numFmtId="167" formatCode="000\-00\-0000"/>
    <numFmt numFmtId="168" formatCode="_(* #,##0_);_(* \(#,##0\);_(* &quot;-&quot;??_);_(@_)"/>
    <numFmt numFmtId="169" formatCode="_(* #,##0.000_);_(* \(#,##0.000\);_(* &quot;-&quot;??_);_(@_)"/>
    <numFmt numFmtId="170" formatCode="0.0"/>
  </numFmts>
  <fonts count="17">
    <font>
      <sz val="10"/>
      <name val="Arial"/>
    </font>
    <font>
      <sz val="10"/>
      <name val="Arial"/>
      <family val="2"/>
    </font>
    <font>
      <sz val="12"/>
      <color indexed="9"/>
      <name val="Univers (W1)"/>
      <family val="2"/>
    </font>
    <font>
      <b/>
      <sz val="10"/>
      <name val="Arial"/>
      <family val="2"/>
    </font>
    <font>
      <u/>
      <sz val="6"/>
      <name val="Arial"/>
      <family val="2"/>
    </font>
    <font>
      <sz val="6"/>
      <name val="Arial"/>
      <family val="2"/>
    </font>
    <font>
      <sz val="10"/>
      <name val="Arial"/>
      <family val="2"/>
    </font>
    <font>
      <sz val="8"/>
      <name val="Arial"/>
      <family val="2"/>
    </font>
    <font>
      <u/>
      <sz val="10"/>
      <color indexed="12"/>
      <name val="Arial"/>
      <family val="2"/>
    </font>
    <font>
      <sz val="7"/>
      <name val="Arial"/>
      <family val="2"/>
    </font>
    <font>
      <sz val="9"/>
      <name val="Arial"/>
      <family val="2"/>
    </font>
    <font>
      <sz val="11"/>
      <name val="Arial"/>
      <family val="2"/>
    </font>
    <font>
      <sz val="16"/>
      <name val="Arial"/>
      <family val="2"/>
    </font>
    <font>
      <sz val="14"/>
      <name val="Arial"/>
      <family val="2"/>
    </font>
    <font>
      <b/>
      <sz val="14"/>
      <name val="Arial"/>
      <family val="2"/>
    </font>
    <font>
      <b/>
      <sz val="12"/>
      <name val="Arial"/>
      <family val="2"/>
    </font>
    <font>
      <sz val="12"/>
      <name val="Arial"/>
      <family val="2"/>
    </font>
  </fonts>
  <fills count="8">
    <fill>
      <patternFill patternType="none"/>
    </fill>
    <fill>
      <patternFill patternType="gray125"/>
    </fill>
    <fill>
      <patternFill patternType="solid">
        <fgColor indexed="39"/>
        <bgColor indexed="33"/>
      </patternFill>
    </fill>
    <fill>
      <patternFill patternType="solid">
        <fgColor rgb="FFFFFFCC"/>
        <bgColor indexed="64"/>
      </patternFill>
    </fill>
    <fill>
      <patternFill patternType="solid">
        <fgColor theme="0" tint="-0.14996795556505021"/>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s>
  <borders count="5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cellStyleXfs>
  <cellXfs count="390">
    <xf numFmtId="0" fontId="0" fillId="0" borderId="0" xfId="0"/>
    <xf numFmtId="0" fontId="0" fillId="0" borderId="1" xfId="0" applyBorder="1"/>
    <xf numFmtId="0" fontId="0" fillId="0" borderId="0" xfId="0" applyBorder="1"/>
    <xf numFmtId="0" fontId="0" fillId="0" borderId="0" xfId="0" applyBorder="1" applyAlignment="1">
      <alignment horizontal="center"/>
    </xf>
    <xf numFmtId="2" fontId="0" fillId="0" borderId="0" xfId="0" applyNumberFormat="1" applyBorder="1"/>
    <xf numFmtId="0" fontId="5" fillId="0" borderId="0" xfId="0" applyFont="1"/>
    <xf numFmtId="0" fontId="5" fillId="0" borderId="6" xfId="0" applyFont="1" applyBorder="1" applyAlignment="1"/>
    <xf numFmtId="0" fontId="5" fillId="0" borderId="7" xfId="0" applyFont="1" applyBorder="1"/>
    <xf numFmtId="0" fontId="5" fillId="0" borderId="0" xfId="0" applyFont="1" applyBorder="1"/>
    <xf numFmtId="0" fontId="5" fillId="0" borderId="8" xfId="0" applyFont="1" applyBorder="1"/>
    <xf numFmtId="2" fontId="5" fillId="0" borderId="0" xfId="0" applyNumberFormat="1" applyFont="1"/>
    <xf numFmtId="0" fontId="3" fillId="0" borderId="7" xfId="0" applyFont="1" applyBorder="1"/>
    <xf numFmtId="0" fontId="6" fillId="3" borderId="0" xfId="0" applyFont="1" applyFill="1" applyBorder="1" applyProtection="1">
      <protection locked="0"/>
    </xf>
    <xf numFmtId="0" fontId="6" fillId="0" borderId="0" xfId="0" applyFont="1" applyBorder="1" applyAlignment="1">
      <alignment horizontal="center"/>
    </xf>
    <xf numFmtId="0" fontId="5" fillId="0" borderId="2" xfId="0" applyFont="1" applyBorder="1"/>
    <xf numFmtId="0" fontId="5" fillId="0" borderId="3" xfId="0" applyFont="1" applyBorder="1"/>
    <xf numFmtId="0" fontId="5" fillId="0" borderId="4" xfId="0" applyFont="1" applyBorder="1"/>
    <xf numFmtId="2" fontId="5" fillId="0" borderId="0" xfId="0" applyNumberFormat="1" applyFont="1" applyBorder="1"/>
    <xf numFmtId="0" fontId="6" fillId="0" borderId="0" xfId="0" applyFont="1" applyBorder="1"/>
    <xf numFmtId="0" fontId="3" fillId="0" borderId="10" xfId="0" applyFont="1" applyBorder="1"/>
    <xf numFmtId="0" fontId="6" fillId="0" borderId="1" xfId="0" applyFont="1" applyBorder="1"/>
    <xf numFmtId="0" fontId="5" fillId="0" borderId="1" xfId="0" applyFont="1" applyBorder="1"/>
    <xf numFmtId="0" fontId="5" fillId="0" borderId="11" xfId="0" applyFont="1" applyBorder="1"/>
    <xf numFmtId="0" fontId="5" fillId="0" borderId="12" xfId="0" applyFont="1" applyBorder="1"/>
    <xf numFmtId="2" fontId="5" fillId="0" borderId="1" xfId="0" applyNumberFormat="1" applyFont="1" applyBorder="1"/>
    <xf numFmtId="0" fontId="4" fillId="0" borderId="0" xfId="0" applyFont="1" applyBorder="1"/>
    <xf numFmtId="0" fontId="4" fillId="0" borderId="0" xfId="0" applyFont="1"/>
    <xf numFmtId="2" fontId="4" fillId="0" borderId="0" xfId="0" applyNumberFormat="1" applyFont="1"/>
    <xf numFmtId="0" fontId="5" fillId="0" borderId="13" xfId="0" applyFont="1" applyBorder="1"/>
    <xf numFmtId="0" fontId="7" fillId="0" borderId="13" xfId="0" applyFont="1" applyBorder="1"/>
    <xf numFmtId="0" fontId="7" fillId="0" borderId="13" xfId="0" applyFont="1" applyBorder="1" applyAlignment="1">
      <alignment horizontal="right"/>
    </xf>
    <xf numFmtId="0" fontId="5" fillId="0" borderId="11" xfId="0" applyFont="1" applyBorder="1" applyAlignment="1">
      <alignment horizontal="center"/>
    </xf>
    <xf numFmtId="0" fontId="5" fillId="0" borderId="10" xfId="0" applyFont="1" applyBorder="1"/>
    <xf numFmtId="0" fontId="5" fillId="0" borderId="13" xfId="0" applyFont="1" applyBorder="1" applyAlignment="1">
      <alignment horizontal="center"/>
    </xf>
    <xf numFmtId="0" fontId="5" fillId="0" borderId="16" xfId="0" applyFont="1" applyBorder="1"/>
    <xf numFmtId="0" fontId="5" fillId="0" borderId="17" xfId="0" applyFont="1" applyBorder="1" applyAlignment="1">
      <alignment horizontal="center"/>
    </xf>
    <xf numFmtId="2" fontId="5" fillId="0" borderId="17" xfId="0" applyNumberFormat="1" applyFont="1" applyBorder="1" applyAlignment="1">
      <alignment horizontal="center"/>
    </xf>
    <xf numFmtId="0" fontId="5" fillId="0" borderId="18" xfId="0" applyFont="1" applyBorder="1" applyAlignment="1">
      <alignment horizontal="center"/>
    </xf>
    <xf numFmtId="0" fontId="6" fillId="0" borderId="0" xfId="0" applyFont="1"/>
    <xf numFmtId="0" fontId="0" fillId="0" borderId="2" xfId="0" applyBorder="1"/>
    <xf numFmtId="0" fontId="0" fillId="0" borderId="11" xfId="0" applyBorder="1" applyAlignment="1">
      <alignment horizontal="center"/>
    </xf>
    <xf numFmtId="44" fontId="0" fillId="0" borderId="11" xfId="1" applyFont="1" applyBorder="1" applyAlignment="1">
      <alignment horizontal="center"/>
    </xf>
    <xf numFmtId="0" fontId="0" fillId="0" borderId="8" xfId="0" applyBorder="1"/>
    <xf numFmtId="0" fontId="3" fillId="0" borderId="7" xfId="0" applyFont="1" applyBorder="1" applyAlignment="1">
      <alignment horizontal="center"/>
    </xf>
    <xf numFmtId="0" fontId="3" fillId="0" borderId="0" xfId="0" applyFont="1" applyBorder="1" applyAlignment="1">
      <alignment horizontal="center"/>
    </xf>
    <xf numFmtId="44" fontId="0" fillId="5" borderId="10" xfId="1" applyFont="1" applyFill="1" applyBorder="1" applyAlignment="1">
      <alignment horizontal="center"/>
    </xf>
    <xf numFmtId="0" fontId="6" fillId="3" borderId="1" xfId="0" applyFont="1" applyFill="1" applyBorder="1" applyAlignment="1" applyProtection="1">
      <alignment horizontal="center"/>
      <protection locked="0"/>
    </xf>
    <xf numFmtId="0" fontId="0" fillId="0" borderId="7" xfId="0" applyBorder="1"/>
    <xf numFmtId="0" fontId="6" fillId="0" borderId="7" xfId="0" applyFont="1" applyBorder="1" applyAlignment="1">
      <alignment horizontal="center"/>
    </xf>
    <xf numFmtId="0" fontId="6" fillId="0" borderId="0" xfId="0" applyFont="1" applyBorder="1" applyAlignment="1">
      <alignment horizontal="right"/>
    </xf>
    <xf numFmtId="0" fontId="6" fillId="3" borderId="1" xfId="2" applyFont="1" applyFill="1" applyBorder="1" applyAlignment="1" applyProtection="1">
      <alignment horizontal="center"/>
      <protection locked="0"/>
    </xf>
    <xf numFmtId="0" fontId="0" fillId="0" borderId="2" xfId="0" applyBorder="1" applyAlignment="1">
      <alignment horizontal="center"/>
    </xf>
    <xf numFmtId="0" fontId="0" fillId="0" borderId="7" xfId="0" applyBorder="1" applyAlignment="1">
      <alignment horizontal="center"/>
    </xf>
    <xf numFmtId="0" fontId="0" fillId="0" borderId="21" xfId="0" applyBorder="1"/>
    <xf numFmtId="0" fontId="0" fillId="0" borderId="7" xfId="0" applyBorder="1" applyAlignment="1">
      <alignment horizontal="right"/>
    </xf>
    <xf numFmtId="0" fontId="0" fillId="3" borderId="1" xfId="0" applyFill="1" applyBorder="1" applyAlignment="1" applyProtection="1">
      <alignment horizontal="left"/>
      <protection locked="0"/>
    </xf>
    <xf numFmtId="0" fontId="0" fillId="0" borderId="0" xfId="0" applyBorder="1" applyAlignment="1">
      <alignment horizontal="right"/>
    </xf>
    <xf numFmtId="0" fontId="0" fillId="3" borderId="1" xfId="0" applyFill="1" applyBorder="1" applyProtection="1">
      <protection locked="0"/>
    </xf>
    <xf numFmtId="0" fontId="0" fillId="5" borderId="7" xfId="0" applyFill="1" applyBorder="1" applyAlignment="1">
      <alignment horizontal="right"/>
    </xf>
    <xf numFmtId="0" fontId="7" fillId="0" borderId="0" xfId="0" applyFont="1" applyBorder="1"/>
    <xf numFmtId="165" fontId="6" fillId="3" borderId="12" xfId="1" applyNumberFormat="1" applyFont="1" applyFill="1" applyBorder="1" applyAlignment="1" applyProtection="1">
      <alignment horizontal="left"/>
      <protection locked="0"/>
    </xf>
    <xf numFmtId="44" fontId="0" fillId="5" borderId="11" xfId="1" applyFont="1" applyFill="1" applyBorder="1"/>
    <xf numFmtId="0" fontId="0" fillId="0" borderId="10" xfId="0" applyBorder="1"/>
    <xf numFmtId="0" fontId="0" fillId="0" borderId="12" xfId="0" applyBorder="1"/>
    <xf numFmtId="0" fontId="0" fillId="0" borderId="11" xfId="0" applyBorder="1"/>
    <xf numFmtId="2" fontId="0" fillId="0" borderId="1" xfId="0" applyNumberFormat="1" applyBorder="1"/>
    <xf numFmtId="0" fontId="0" fillId="0" borderId="19" xfId="0" applyBorder="1"/>
    <xf numFmtId="2" fontId="7" fillId="0" borderId="0" xfId="0" applyNumberFormat="1" applyFont="1" applyBorder="1"/>
    <xf numFmtId="0" fontId="7" fillId="0" borderId="11" xfId="0" applyFont="1" applyBorder="1"/>
    <xf numFmtId="0" fontId="7" fillId="0" borderId="0" xfId="0" applyFont="1"/>
    <xf numFmtId="44" fontId="7" fillId="3" borderId="19" xfId="0" applyNumberFormat="1" applyFont="1" applyFill="1" applyBorder="1" applyProtection="1">
      <protection locked="0"/>
    </xf>
    <xf numFmtId="2" fontId="0" fillId="0" borderId="0" xfId="0" applyNumberFormat="1"/>
    <xf numFmtId="2" fontId="7" fillId="0" borderId="0" xfId="0" applyNumberFormat="1" applyFont="1"/>
    <xf numFmtId="44" fontId="7" fillId="0" borderId="11" xfId="1" applyFont="1" applyBorder="1"/>
    <xf numFmtId="166" fontId="6" fillId="5" borderId="21" xfId="0" applyNumberFormat="1" applyFont="1" applyFill="1" applyBorder="1"/>
    <xf numFmtId="0" fontId="9" fillId="0" borderId="0" xfId="0" applyFont="1"/>
    <xf numFmtId="166" fontId="0" fillId="5" borderId="2" xfId="0" applyNumberFormat="1" applyFill="1" applyBorder="1"/>
    <xf numFmtId="0" fontId="0" fillId="0" borderId="4" xfId="0" applyBorder="1"/>
    <xf numFmtId="0" fontId="0" fillId="0" borderId="10" xfId="0" applyFill="1" applyBorder="1" applyProtection="1"/>
    <xf numFmtId="0" fontId="0" fillId="0" borderId="3" xfId="0" applyBorder="1"/>
    <xf numFmtId="0" fontId="0" fillId="0" borderId="3" xfId="0" applyBorder="1" applyAlignment="1"/>
    <xf numFmtId="8" fontId="0" fillId="0" borderId="2" xfId="0" applyNumberFormat="1" applyBorder="1"/>
    <xf numFmtId="2" fontId="9" fillId="0" borderId="0" xfId="0" applyNumberFormat="1" applyFont="1"/>
    <xf numFmtId="0" fontId="10" fillId="0" borderId="0" xfId="0" applyFont="1"/>
    <xf numFmtId="0" fontId="10" fillId="0" borderId="0" xfId="0" applyFont="1" applyAlignment="1">
      <alignment vertical="center"/>
    </xf>
    <xf numFmtId="43" fontId="10" fillId="0" borderId="0" xfId="3" applyFont="1" applyAlignment="1">
      <alignment vertical="center"/>
    </xf>
    <xf numFmtId="43" fontId="10" fillId="5" borderId="0" xfId="3" applyFont="1" applyFill="1" applyAlignment="1" applyProtection="1">
      <alignment horizontal="left" vertical="center"/>
    </xf>
    <xf numFmtId="43" fontId="10" fillId="5" borderId="0" xfId="3" applyFont="1" applyFill="1" applyAlignment="1" applyProtection="1">
      <alignment horizontal="center" vertical="center"/>
    </xf>
    <xf numFmtId="0" fontId="10" fillId="0" borderId="1" xfId="0" applyFont="1" applyBorder="1" applyAlignment="1">
      <alignment vertical="center"/>
    </xf>
    <xf numFmtId="43" fontId="10" fillId="0" borderId="1" xfId="3" applyFont="1" applyBorder="1" applyAlignment="1">
      <alignment vertical="center"/>
    </xf>
    <xf numFmtId="167" fontId="10" fillId="6" borderId="1" xfId="3" applyNumberFormat="1" applyFont="1" applyFill="1" applyBorder="1" applyAlignment="1" applyProtection="1">
      <alignment horizontal="center" vertical="center"/>
    </xf>
    <xf numFmtId="0" fontId="7" fillId="0" borderId="0" xfId="0" applyFont="1" applyAlignment="1">
      <alignment vertical="center"/>
    </xf>
    <xf numFmtId="43" fontId="7" fillId="0" borderId="7" xfId="3" applyFont="1" applyBorder="1" applyAlignment="1">
      <alignment vertical="center"/>
    </xf>
    <xf numFmtId="43" fontId="7" fillId="0" borderId="7" xfId="3" applyFont="1" applyBorder="1" applyAlignment="1">
      <alignment horizontal="center" vertical="center"/>
    </xf>
    <xf numFmtId="0" fontId="7" fillId="0" borderId="0" xfId="0" applyFont="1" applyBorder="1" applyAlignment="1">
      <alignment vertical="center"/>
    </xf>
    <xf numFmtId="0" fontId="7" fillId="0" borderId="10" xfId="0" applyFont="1" applyBorder="1" applyAlignment="1">
      <alignment vertical="center"/>
    </xf>
    <xf numFmtId="49" fontId="10" fillId="5" borderId="12" xfId="3" applyNumberFormat="1" applyFont="1" applyFill="1" applyBorder="1" applyAlignment="1" applyProtection="1">
      <alignment horizontal="left" vertical="center"/>
    </xf>
    <xf numFmtId="0" fontId="7" fillId="0" borderId="1" xfId="0" applyFont="1" applyBorder="1" applyAlignment="1">
      <alignment vertical="center"/>
    </xf>
    <xf numFmtId="43" fontId="7" fillId="0" borderId="11" xfId="3" applyFont="1" applyBorder="1" applyAlignment="1">
      <alignment vertical="center"/>
    </xf>
    <xf numFmtId="43" fontId="7" fillId="0" borderId="0" xfId="3" applyFont="1" applyBorder="1" applyAlignment="1">
      <alignment horizontal="center" vertical="center"/>
    </xf>
    <xf numFmtId="0" fontId="7" fillId="0" borderId="13" xfId="0" applyFont="1" applyBorder="1" applyAlignment="1">
      <alignment vertical="center" wrapText="1"/>
    </xf>
    <xf numFmtId="0" fontId="7" fillId="0" borderId="18" xfId="0" applyFont="1" applyBorder="1" applyAlignment="1">
      <alignment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43" fontId="7" fillId="0" borderId="18" xfId="3" applyFont="1" applyBorder="1" applyAlignment="1">
      <alignment horizontal="center" vertical="center"/>
    </xf>
    <xf numFmtId="43" fontId="7" fillId="0" borderId="23" xfId="3" applyFont="1" applyBorder="1" applyAlignment="1">
      <alignment horizontal="center" vertical="center"/>
    </xf>
    <xf numFmtId="43" fontId="7" fillId="0" borderId="22" xfId="3" applyFont="1" applyBorder="1" applyAlignment="1">
      <alignment horizontal="center" vertical="center"/>
    </xf>
    <xf numFmtId="0" fontId="10" fillId="3" borderId="1" xfId="0" applyFont="1" applyFill="1" applyBorder="1" applyAlignment="1" applyProtection="1">
      <alignment vertical="center" wrapText="1"/>
      <protection locked="0"/>
    </xf>
    <xf numFmtId="0" fontId="10" fillId="3" borderId="19" xfId="0" applyFont="1" applyFill="1" applyBorder="1" applyAlignment="1" applyProtection="1">
      <alignment vertical="center"/>
      <protection locked="0"/>
    </xf>
    <xf numFmtId="43" fontId="10" fillId="3" borderId="19" xfId="3" applyFont="1" applyFill="1" applyBorder="1" applyAlignment="1" applyProtection="1">
      <alignment vertical="center"/>
      <protection locked="0"/>
    </xf>
    <xf numFmtId="43" fontId="10" fillId="3" borderId="5" xfId="3" applyFont="1" applyFill="1" applyBorder="1" applyAlignment="1" applyProtection="1">
      <alignment vertical="center"/>
      <protection locked="0"/>
    </xf>
    <xf numFmtId="0" fontId="10" fillId="3" borderId="20" xfId="0" applyFont="1" applyFill="1" applyBorder="1" applyAlignment="1" applyProtection="1">
      <alignment vertical="center"/>
      <protection locked="0"/>
    </xf>
    <xf numFmtId="18" fontId="10" fillId="3" borderId="20" xfId="0" applyNumberFormat="1" applyFont="1" applyFill="1" applyBorder="1" applyAlignment="1" applyProtection="1">
      <alignment vertical="center"/>
      <protection locked="0"/>
    </xf>
    <xf numFmtId="43" fontId="10" fillId="3" borderId="20" xfId="3" applyFont="1" applyFill="1" applyBorder="1" applyAlignment="1" applyProtection="1">
      <alignment vertical="center"/>
      <protection locked="0"/>
    </xf>
    <xf numFmtId="0" fontId="10" fillId="3" borderId="24" xfId="0" applyFont="1" applyFill="1" applyBorder="1" applyAlignment="1" applyProtection="1">
      <alignment vertical="center" wrapText="1"/>
      <protection locked="0"/>
    </xf>
    <xf numFmtId="0" fontId="10" fillId="3" borderId="17" xfId="0" applyFont="1" applyFill="1" applyBorder="1" applyAlignment="1" applyProtection="1">
      <alignment vertical="center"/>
      <protection locked="0"/>
    </xf>
    <xf numFmtId="18" fontId="10" fillId="3" borderId="17" xfId="0" applyNumberFormat="1" applyFont="1" applyFill="1" applyBorder="1" applyAlignment="1" applyProtection="1">
      <alignment vertical="center"/>
      <protection locked="0"/>
    </xf>
    <xf numFmtId="43" fontId="10" fillId="3" borderId="17" xfId="3" applyFont="1" applyFill="1" applyBorder="1" applyAlignment="1" applyProtection="1">
      <alignment vertical="center"/>
      <protection locked="0"/>
    </xf>
    <xf numFmtId="43" fontId="10" fillId="3" borderId="16" xfId="3" applyFont="1" applyFill="1" applyBorder="1" applyAlignment="1" applyProtection="1">
      <alignment vertical="center"/>
      <protection locked="0"/>
    </xf>
    <xf numFmtId="0" fontId="10" fillId="0" borderId="0" xfId="0" applyFont="1" applyBorder="1"/>
    <xf numFmtId="0" fontId="7" fillId="0" borderId="1" xfId="0" applyFont="1" applyBorder="1" applyAlignment="1" applyProtection="1">
      <alignment vertical="center"/>
    </xf>
    <xf numFmtId="0" fontId="7" fillId="0" borderId="12" xfId="0" applyFont="1" applyBorder="1" applyAlignment="1" applyProtection="1">
      <alignment vertical="center"/>
    </xf>
    <xf numFmtId="168" fontId="7" fillId="5" borderId="19" xfId="3" applyNumberFormat="1" applyFont="1" applyFill="1" applyBorder="1" applyAlignment="1" applyProtection="1">
      <alignment vertical="center"/>
    </xf>
    <xf numFmtId="0" fontId="7" fillId="0" borderId="10" xfId="0" applyFont="1" applyBorder="1" applyAlignment="1" applyProtection="1">
      <alignment vertical="center"/>
    </xf>
    <xf numFmtId="43" fontId="7" fillId="0" borderId="10" xfId="3" applyFont="1" applyBorder="1" applyAlignment="1" applyProtection="1">
      <alignment vertical="center"/>
    </xf>
    <xf numFmtId="43" fontId="7" fillId="5" borderId="10" xfId="3" applyFont="1" applyFill="1" applyBorder="1" applyAlignment="1" applyProtection="1">
      <alignment vertical="center"/>
    </xf>
    <xf numFmtId="0" fontId="7" fillId="0" borderId="6" xfId="0" applyFont="1" applyBorder="1" applyAlignment="1" applyProtection="1">
      <alignment horizontal="left" vertical="center"/>
    </xf>
    <xf numFmtId="169" fontId="7" fillId="3" borderId="1" xfId="3" applyNumberFormat="1" applyFont="1" applyFill="1" applyBorder="1" applyAlignment="1" applyProtection="1">
      <alignment horizontal="left" vertical="center"/>
      <protection locked="0"/>
    </xf>
    <xf numFmtId="43" fontId="7" fillId="0" borderId="12" xfId="3" applyFont="1" applyBorder="1" applyAlignment="1" applyProtection="1">
      <alignment horizontal="right" vertical="center"/>
    </xf>
    <xf numFmtId="43" fontId="10" fillId="5" borderId="5" xfId="3" applyFont="1" applyFill="1" applyBorder="1"/>
    <xf numFmtId="0" fontId="7" fillId="0" borderId="0" xfId="0" applyFont="1" applyAlignment="1" applyProtection="1">
      <alignment vertical="center"/>
    </xf>
    <xf numFmtId="43" fontId="7" fillId="0" borderId="1" xfId="3" applyFont="1" applyBorder="1" applyAlignment="1" applyProtection="1">
      <alignment vertical="center"/>
    </xf>
    <xf numFmtId="0" fontId="7" fillId="0" borderId="13" xfId="0" applyFont="1" applyBorder="1" applyAlignment="1" applyProtection="1">
      <alignment vertical="center"/>
    </xf>
    <xf numFmtId="43" fontId="7" fillId="0" borderId="13" xfId="3" applyFont="1" applyBorder="1" applyAlignment="1" applyProtection="1">
      <alignment vertical="center"/>
    </xf>
    <xf numFmtId="43" fontId="7" fillId="0" borderId="13" xfId="3" applyFont="1" applyBorder="1" applyAlignment="1" applyProtection="1">
      <alignment horizontal="right" vertical="center"/>
    </xf>
    <xf numFmtId="43" fontId="7" fillId="3" borderId="13" xfId="3" applyFont="1" applyFill="1" applyBorder="1" applyAlignment="1" applyProtection="1">
      <alignment horizontal="right" vertical="center"/>
      <protection locked="0"/>
    </xf>
    <xf numFmtId="43" fontId="7" fillId="0" borderId="1" xfId="3" applyFont="1" applyBorder="1" applyAlignment="1" applyProtection="1">
      <alignment horizontal="centerContinuous" vertical="center"/>
    </xf>
    <xf numFmtId="0" fontId="7" fillId="0" borderId="1" xfId="0" applyFont="1" applyBorder="1" applyAlignment="1" applyProtection="1">
      <alignment horizontal="centerContinuous" vertical="center"/>
    </xf>
    <xf numFmtId="43" fontId="7" fillId="0" borderId="0" xfId="3" applyFont="1" applyBorder="1" applyAlignment="1" applyProtection="1">
      <alignment horizontal="centerContinuous" vertical="center"/>
    </xf>
    <xf numFmtId="0" fontId="7" fillId="0" borderId="26" xfId="0" applyFont="1" applyBorder="1" applyAlignment="1" applyProtection="1">
      <alignment horizontal="centerContinuous" vertical="center"/>
    </xf>
    <xf numFmtId="43" fontId="7" fillId="3" borderId="1" xfId="3" applyFont="1" applyFill="1" applyBorder="1" applyAlignment="1" applyProtection="1">
      <alignment vertical="center"/>
      <protection locked="0"/>
    </xf>
    <xf numFmtId="43" fontId="7" fillId="3" borderId="1" xfId="3" applyFont="1" applyFill="1" applyBorder="1" applyProtection="1">
      <protection locked="0"/>
    </xf>
    <xf numFmtId="43" fontId="7" fillId="5" borderId="1" xfId="3" applyFont="1" applyFill="1" applyBorder="1" applyAlignment="1" applyProtection="1">
      <alignment vertical="center"/>
    </xf>
    <xf numFmtId="0" fontId="7" fillId="0" borderId="3" xfId="0" applyFont="1" applyFill="1" applyBorder="1" applyAlignment="1" applyProtection="1">
      <alignment vertical="center"/>
    </xf>
    <xf numFmtId="0" fontId="7" fillId="3" borderId="3" xfId="0" applyFont="1" applyFill="1" applyBorder="1" applyAlignment="1" applyProtection="1">
      <alignment vertical="center"/>
    </xf>
    <xf numFmtId="43" fontId="7" fillId="0" borderId="1" xfId="3" applyFont="1" applyBorder="1" applyAlignment="1" applyProtection="1">
      <alignment horizontal="right" vertical="center"/>
    </xf>
    <xf numFmtId="43" fontId="10" fillId="0" borderId="0" xfId="3" applyFont="1"/>
    <xf numFmtId="49" fontId="5" fillId="3" borderId="1" xfId="0" applyNumberFormat="1" applyFont="1" applyFill="1" applyBorder="1" applyProtection="1">
      <protection locked="0"/>
    </xf>
    <xf numFmtId="0" fontId="5" fillId="0" borderId="22" xfId="0" applyFont="1" applyBorder="1" applyAlignment="1">
      <alignment horizontal="center"/>
    </xf>
    <xf numFmtId="0" fontId="5" fillId="0" borderId="7" xfId="0" applyFont="1" applyBorder="1" applyAlignment="1">
      <alignment horizontal="center"/>
    </xf>
    <xf numFmtId="0" fontId="5" fillId="0" borderId="14" xfId="0" applyFont="1" applyBorder="1" applyAlignment="1">
      <alignment horizontal="center"/>
    </xf>
    <xf numFmtId="0" fontId="0" fillId="5" borderId="10" xfId="0" applyFill="1" applyBorder="1" applyAlignment="1">
      <alignment horizontal="right"/>
    </xf>
    <xf numFmtId="0" fontId="7" fillId="0" borderId="23" xfId="0" applyFont="1" applyBorder="1" applyAlignment="1">
      <alignment horizontal="center" vertical="center"/>
    </xf>
    <xf numFmtId="0" fontId="7" fillId="0" borderId="7" xfId="0" applyFont="1" applyBorder="1" applyAlignment="1">
      <alignment horizontal="center" vertical="center"/>
    </xf>
    <xf numFmtId="18" fontId="10" fillId="3" borderId="12" xfId="0" applyNumberFormat="1" applyFont="1" applyFill="1" applyBorder="1" applyAlignment="1" applyProtection="1">
      <alignment vertical="center"/>
      <protection locked="0"/>
    </xf>
    <xf numFmtId="18" fontId="10" fillId="3" borderId="9" xfId="0" applyNumberFormat="1" applyFont="1" applyFill="1" applyBorder="1" applyAlignment="1" applyProtection="1">
      <alignment vertical="center"/>
      <protection locked="0"/>
    </xf>
    <xf numFmtId="18" fontId="10" fillId="3" borderId="24" xfId="0" applyNumberFormat="1" applyFont="1" applyFill="1" applyBorder="1" applyAlignment="1" applyProtection="1">
      <alignment vertical="center"/>
      <protection locked="0"/>
    </xf>
    <xf numFmtId="0" fontId="7" fillId="0" borderId="6" xfId="0" applyFont="1" applyBorder="1" applyAlignment="1" applyProtection="1">
      <alignment vertical="center"/>
    </xf>
    <xf numFmtId="0" fontId="10" fillId="0" borderId="6" xfId="0" applyFont="1" applyBorder="1"/>
    <xf numFmtId="43" fontId="7" fillId="5" borderId="6" xfId="0" applyNumberFormat="1" applyFont="1" applyFill="1" applyBorder="1" applyAlignment="1" applyProtection="1">
      <alignment horizontal="center" vertical="center"/>
    </xf>
    <xf numFmtId="0" fontId="10" fillId="3" borderId="19" xfId="0" applyFont="1" applyFill="1" applyBorder="1" applyAlignment="1" applyProtection="1">
      <alignment horizontal="right"/>
      <protection locked="0"/>
    </xf>
    <xf numFmtId="0" fontId="10" fillId="3" borderId="27" xfId="0" applyFont="1" applyFill="1" applyBorder="1" applyAlignment="1" applyProtection="1">
      <alignment horizontal="right"/>
      <protection locked="0"/>
    </xf>
    <xf numFmtId="0" fontId="10" fillId="3" borderId="12" xfId="0" applyFont="1" applyFill="1" applyBorder="1" applyAlignment="1" applyProtection="1">
      <alignment horizontal="left"/>
      <protection locked="0"/>
    </xf>
    <xf numFmtId="0" fontId="10" fillId="3" borderId="19" xfId="0" applyFont="1" applyFill="1" applyBorder="1" applyAlignment="1" applyProtection="1">
      <alignment horizontal="left"/>
      <protection locked="0"/>
    </xf>
    <xf numFmtId="2" fontId="10" fillId="3" borderId="19" xfId="0" applyNumberFormat="1" applyFont="1" applyFill="1" applyBorder="1" applyAlignment="1" applyProtection="1">
      <alignment horizontal="right"/>
      <protection locked="0"/>
    </xf>
    <xf numFmtId="44" fontId="10" fillId="3" borderId="19" xfId="1" applyFont="1" applyFill="1" applyBorder="1" applyProtection="1">
      <protection locked="0"/>
    </xf>
    <xf numFmtId="0" fontId="10" fillId="0" borderId="3" xfId="0" applyFont="1" applyBorder="1"/>
    <xf numFmtId="166" fontId="10" fillId="3" borderId="20" xfId="0" applyNumberFormat="1" applyFont="1" applyFill="1" applyBorder="1" applyProtection="1">
      <protection locked="0"/>
    </xf>
    <xf numFmtId="0" fontId="10" fillId="3" borderId="11" xfId="0" applyFont="1" applyFill="1" applyBorder="1"/>
    <xf numFmtId="44" fontId="10" fillId="3" borderId="27" xfId="1" applyNumberFormat="1" applyFont="1" applyFill="1" applyBorder="1" applyProtection="1">
      <protection locked="0"/>
    </xf>
    <xf numFmtId="44" fontId="10" fillId="3" borderId="20" xfId="1" applyNumberFormat="1" applyFont="1" applyFill="1" applyBorder="1" applyProtection="1">
      <protection locked="0"/>
    </xf>
    <xf numFmtId="44" fontId="10" fillId="3" borderId="21" xfId="1" applyNumberFormat="1" applyFont="1" applyFill="1" applyBorder="1" applyProtection="1">
      <protection locked="0"/>
    </xf>
    <xf numFmtId="0" fontId="10" fillId="3" borderId="1" xfId="0" applyFont="1" applyFill="1" applyBorder="1" applyAlignment="1" applyProtection="1">
      <alignment horizontal="left"/>
      <protection locked="0"/>
    </xf>
    <xf numFmtId="0" fontId="10" fillId="3" borderId="12" xfId="0" applyFont="1" applyFill="1" applyBorder="1" applyAlignment="1" applyProtection="1">
      <alignment horizontal="left"/>
      <protection locked="0"/>
    </xf>
    <xf numFmtId="43" fontId="0" fillId="4" borderId="20" xfId="0" applyNumberFormat="1" applyFill="1" applyBorder="1" applyProtection="1">
      <protection locked="0"/>
    </xf>
    <xf numFmtId="0" fontId="9" fillId="0" borderId="0" xfId="0" applyFont="1" applyAlignment="1">
      <alignment horizontal="right"/>
    </xf>
    <xf numFmtId="0" fontId="10" fillId="0" borderId="4" xfId="0" applyFont="1" applyFill="1" applyBorder="1" applyAlignment="1" applyProtection="1">
      <alignment horizontal="right"/>
      <protection locked="0"/>
    </xf>
    <xf numFmtId="0" fontId="10" fillId="0" borderId="3" xfId="0" applyFont="1" applyFill="1" applyBorder="1" applyAlignment="1" applyProtection="1">
      <protection locked="0"/>
    </xf>
    <xf numFmtId="0" fontId="0" fillId="4" borderId="20" xfId="0" applyNumberFormat="1" applyFill="1" applyBorder="1" applyProtection="1">
      <protection locked="0"/>
    </xf>
    <xf numFmtId="44" fontId="0" fillId="0" borderId="8" xfId="1" applyFont="1" applyBorder="1" applyAlignment="1"/>
    <xf numFmtId="0" fontId="7" fillId="0" borderId="7" xfId="0" applyFont="1" applyBorder="1" applyAlignment="1"/>
    <xf numFmtId="0" fontId="7" fillId="0" borderId="0" xfId="0" applyFont="1" applyBorder="1" applyAlignment="1"/>
    <xf numFmtId="0" fontId="0" fillId="0" borderId="0" xfId="0" applyBorder="1" applyAlignment="1"/>
    <xf numFmtId="2" fontId="0" fillId="0" borderId="0" xfId="0" applyNumberFormat="1" applyBorder="1" applyAlignment="1"/>
    <xf numFmtId="44" fontId="0" fillId="0" borderId="21" xfId="1" applyFont="1" applyBorder="1" applyAlignment="1">
      <alignment horizontal="center"/>
    </xf>
    <xf numFmtId="43" fontId="0" fillId="4" borderId="5" xfId="0" applyNumberFormat="1" applyFill="1" applyBorder="1" applyProtection="1">
      <protection locked="0"/>
    </xf>
    <xf numFmtId="44" fontId="6" fillId="7" borderId="19" xfId="1" applyFont="1" applyFill="1" applyBorder="1" applyProtection="1">
      <protection locked="0"/>
    </xf>
    <xf numFmtId="44" fontId="6" fillId="7" borderId="21" xfId="1" applyNumberFormat="1" applyFont="1" applyFill="1" applyBorder="1" applyProtection="1">
      <protection locked="0"/>
    </xf>
    <xf numFmtId="0" fontId="12" fillId="0" borderId="0" xfId="4" applyFont="1" applyAlignment="1"/>
    <xf numFmtId="0" fontId="1" fillId="0" borderId="0" xfId="4"/>
    <xf numFmtId="0" fontId="13" fillId="0" borderId="0" xfId="4" applyFont="1"/>
    <xf numFmtId="0" fontId="13" fillId="0" borderId="0" xfId="4" applyFont="1" applyBorder="1" applyAlignment="1">
      <alignment horizontal="center"/>
    </xf>
    <xf numFmtId="0" fontId="13" fillId="0" borderId="0" xfId="4" applyFont="1" applyBorder="1" applyAlignment="1">
      <alignment horizontal="right"/>
    </xf>
    <xf numFmtId="0" fontId="13" fillId="3" borderId="1" xfId="4" applyFont="1" applyFill="1" applyBorder="1" applyAlignment="1" applyProtection="1">
      <alignment horizontal="left"/>
      <protection locked="0"/>
    </xf>
    <xf numFmtId="0" fontId="13" fillId="3" borderId="1" xfId="4" applyFont="1" applyFill="1" applyBorder="1" applyProtection="1">
      <protection locked="0"/>
    </xf>
    <xf numFmtId="0" fontId="13" fillId="0" borderId="0" xfId="4" applyFont="1" applyBorder="1"/>
    <xf numFmtId="0" fontId="1" fillId="0" borderId="0" xfId="4" applyFont="1"/>
    <xf numFmtId="0" fontId="15" fillId="0" borderId="0" xfId="4" applyFont="1"/>
    <xf numFmtId="0" fontId="16" fillId="0" borderId="0" xfId="4" applyFont="1"/>
    <xf numFmtId="0" fontId="11" fillId="3" borderId="31" xfId="4" applyFont="1" applyFill="1" applyBorder="1" applyProtection="1">
      <protection locked="0"/>
    </xf>
    <xf numFmtId="1" fontId="11" fillId="3" borderId="34" xfId="4" applyNumberFormat="1" applyFont="1" applyFill="1" applyBorder="1" applyProtection="1">
      <protection locked="0"/>
    </xf>
    <xf numFmtId="43" fontId="11" fillId="4" borderId="33" xfId="4" applyNumberFormat="1" applyFont="1" applyFill="1" applyBorder="1" applyProtection="1"/>
    <xf numFmtId="43" fontId="11" fillId="4" borderId="34" xfId="4" applyNumberFormat="1" applyFont="1" applyFill="1" applyBorder="1" applyProtection="1"/>
    <xf numFmtId="0" fontId="11" fillId="6" borderId="33" xfId="4" applyFont="1" applyFill="1" applyBorder="1" applyProtection="1"/>
    <xf numFmtId="0" fontId="11" fillId="6" borderId="36" xfId="4" applyFont="1" applyFill="1" applyBorder="1" applyAlignment="1" applyProtection="1">
      <alignment horizontal="center"/>
    </xf>
    <xf numFmtId="0" fontId="11" fillId="3" borderId="9" xfId="4" applyFont="1" applyFill="1" applyBorder="1" applyProtection="1">
      <protection locked="0"/>
    </xf>
    <xf numFmtId="0" fontId="11" fillId="4" borderId="1" xfId="4" applyFont="1" applyFill="1" applyBorder="1" applyProtection="1"/>
    <xf numFmtId="0" fontId="11" fillId="4" borderId="39" xfId="4" applyFont="1" applyFill="1" applyBorder="1" applyAlignment="1" applyProtection="1">
      <alignment horizontal="left"/>
    </xf>
    <xf numFmtId="0" fontId="11" fillId="6" borderId="0" xfId="4" applyFont="1" applyFill="1" applyBorder="1" applyProtection="1"/>
    <xf numFmtId="0" fontId="11" fillId="6" borderId="19" xfId="4" applyFont="1" applyFill="1" applyBorder="1" applyAlignment="1" applyProtection="1">
      <alignment horizontal="center"/>
    </xf>
    <xf numFmtId="0" fontId="11" fillId="6" borderId="4" xfId="4" applyFont="1" applyFill="1" applyBorder="1" applyProtection="1"/>
    <xf numFmtId="43" fontId="11" fillId="4" borderId="0" xfId="4" applyNumberFormat="1" applyFont="1" applyFill="1" applyBorder="1" applyProtection="1"/>
    <xf numFmtId="43" fontId="11" fillId="4" borderId="39" xfId="4" applyNumberFormat="1" applyFont="1" applyFill="1" applyBorder="1" applyProtection="1"/>
    <xf numFmtId="0" fontId="11" fillId="6" borderId="9" xfId="4" applyFont="1" applyFill="1" applyBorder="1" applyAlignment="1" applyProtection="1"/>
    <xf numFmtId="2" fontId="11" fillId="6" borderId="20" xfId="4" applyNumberFormat="1" applyFont="1" applyFill="1" applyBorder="1" applyAlignment="1" applyProtection="1">
      <alignment horizontal="center"/>
    </xf>
    <xf numFmtId="170" fontId="11" fillId="3" borderId="12" xfId="4" applyNumberFormat="1" applyFont="1" applyFill="1" applyBorder="1" applyProtection="1">
      <protection locked="0"/>
    </xf>
    <xf numFmtId="43" fontId="11" fillId="4" borderId="1" xfId="4" applyNumberFormat="1" applyFont="1" applyFill="1" applyBorder="1" applyProtection="1"/>
    <xf numFmtId="0" fontId="11" fillId="4" borderId="39" xfId="4" applyFont="1" applyFill="1" applyBorder="1" applyProtection="1"/>
    <xf numFmtId="0" fontId="11" fillId="6" borderId="40" xfId="4" applyFont="1" applyFill="1" applyBorder="1" applyAlignment="1" applyProtection="1">
      <alignment horizontal="left"/>
    </xf>
    <xf numFmtId="0" fontId="11" fillId="6" borderId="1" xfId="4" applyFont="1" applyFill="1" applyBorder="1" applyAlignment="1" applyProtection="1">
      <alignment horizontal="left"/>
    </xf>
    <xf numFmtId="0" fontId="11" fillId="6" borderId="6" xfId="4" applyFont="1" applyFill="1" applyBorder="1" applyAlignment="1" applyProtection="1">
      <alignment horizontal="left"/>
    </xf>
    <xf numFmtId="0" fontId="11" fillId="6" borderId="12" xfId="4" applyFont="1" applyFill="1" applyBorder="1" applyAlignment="1" applyProtection="1">
      <alignment horizontal="left"/>
    </xf>
    <xf numFmtId="0" fontId="11" fillId="6" borderId="20" xfId="4" applyFont="1" applyFill="1" applyBorder="1" applyAlignment="1" applyProtection="1">
      <alignment horizontal="center"/>
    </xf>
    <xf numFmtId="0" fontId="11" fillId="6" borderId="44" xfId="4" applyFont="1" applyFill="1" applyBorder="1" applyAlignment="1" applyProtection="1">
      <alignment horizontal="left"/>
    </xf>
    <xf numFmtId="0" fontId="11" fillId="6" borderId="10" xfId="4" applyFont="1" applyFill="1" applyBorder="1" applyAlignment="1" applyProtection="1">
      <alignment horizontal="left"/>
    </xf>
    <xf numFmtId="0" fontId="11" fillId="6" borderId="9" xfId="4" applyFont="1" applyFill="1" applyBorder="1" applyAlignment="1" applyProtection="1">
      <alignment horizontal="left"/>
    </xf>
    <xf numFmtId="1" fontId="11" fillId="4" borderId="12" xfId="4" applyNumberFormat="1" applyFont="1" applyFill="1" applyBorder="1" applyProtection="1"/>
    <xf numFmtId="2" fontId="11" fillId="4" borderId="0" xfId="4" applyNumberFormat="1" applyFont="1" applyFill="1" applyBorder="1" applyProtection="1"/>
    <xf numFmtId="0" fontId="11" fillId="6" borderId="5" xfId="4" applyFont="1" applyFill="1" applyBorder="1" applyAlignment="1" applyProtection="1">
      <alignment horizontal="left"/>
    </xf>
    <xf numFmtId="43" fontId="11" fillId="4" borderId="30" xfId="4" applyNumberFormat="1" applyFont="1" applyFill="1" applyBorder="1" applyProtection="1"/>
    <xf numFmtId="43" fontId="11" fillId="4" borderId="47" xfId="4" applyNumberFormat="1" applyFont="1" applyFill="1" applyBorder="1" applyProtection="1"/>
    <xf numFmtId="0" fontId="11" fillId="6" borderId="46" xfId="4" applyFont="1" applyFill="1" applyBorder="1" applyProtection="1"/>
    <xf numFmtId="2" fontId="11" fillId="6" borderId="51" xfId="4" applyNumberFormat="1" applyFont="1" applyFill="1" applyBorder="1" applyAlignment="1" applyProtection="1">
      <alignment horizontal="center"/>
    </xf>
    <xf numFmtId="0" fontId="11" fillId="4" borderId="12" xfId="4" applyFont="1" applyFill="1" applyBorder="1" applyProtection="1"/>
    <xf numFmtId="0" fontId="11" fillId="6" borderId="0" xfId="4" applyFont="1" applyFill="1" applyBorder="1" applyAlignment="1" applyProtection="1">
      <alignment horizontal="left"/>
    </xf>
    <xf numFmtId="43" fontId="11" fillId="0" borderId="0" xfId="4" applyNumberFormat="1" applyFont="1" applyFill="1" applyBorder="1" applyProtection="1"/>
    <xf numFmtId="2" fontId="11" fillId="6" borderId="0" xfId="4" applyNumberFormat="1" applyFont="1" applyFill="1" applyBorder="1" applyAlignment="1" applyProtection="1">
      <alignment horizontal="center"/>
    </xf>
    <xf numFmtId="2" fontId="11" fillId="0" borderId="0" xfId="4" applyNumberFormat="1" applyFont="1" applyFill="1" applyBorder="1" applyAlignment="1" applyProtection="1">
      <alignment horizontal="right"/>
    </xf>
    <xf numFmtId="0" fontId="11" fillId="0" borderId="0" xfId="4" applyFont="1"/>
    <xf numFmtId="0" fontId="11" fillId="6" borderId="53" xfId="4" applyFont="1" applyFill="1" applyBorder="1" applyAlignment="1" applyProtection="1">
      <alignment horizontal="left"/>
    </xf>
    <xf numFmtId="0" fontId="11" fillId="0" borderId="0" xfId="4" applyFont="1" applyFill="1" applyBorder="1" applyProtection="1"/>
    <xf numFmtId="0" fontId="11" fillId="0" borderId="0" xfId="4" applyFont="1" applyFill="1" applyBorder="1" applyAlignment="1" applyProtection="1">
      <alignment horizontal="left"/>
    </xf>
    <xf numFmtId="2" fontId="11" fillId="0" borderId="0" xfId="4" applyNumberFormat="1" applyFont="1" applyFill="1" applyBorder="1" applyAlignment="1" applyProtection="1">
      <alignment horizontal="center"/>
    </xf>
    <xf numFmtId="1" fontId="16" fillId="0" borderId="0" xfId="4" applyNumberFormat="1" applyFont="1" applyFill="1" applyBorder="1" applyProtection="1"/>
    <xf numFmtId="43" fontId="1" fillId="0" borderId="0" xfId="4" applyNumberFormat="1" applyFont="1" applyFill="1" applyBorder="1" applyProtection="1"/>
    <xf numFmtId="43" fontId="7" fillId="0" borderId="0" xfId="4" applyNumberFormat="1" applyFont="1" applyFill="1" applyBorder="1" applyProtection="1"/>
    <xf numFmtId="0" fontId="16" fillId="6" borderId="0" xfId="4" applyFont="1" applyFill="1" applyBorder="1" applyProtection="1"/>
    <xf numFmtId="0" fontId="1" fillId="6" borderId="0" xfId="4" applyFill="1" applyBorder="1" applyAlignment="1" applyProtection="1">
      <alignment horizontal="center"/>
    </xf>
    <xf numFmtId="0" fontId="16" fillId="0" borderId="0" xfId="4" applyFont="1" applyFill="1" applyBorder="1" applyProtection="1"/>
    <xf numFmtId="0" fontId="1" fillId="0" borderId="0" xfId="4" applyFont="1" applyFill="1" applyBorder="1" applyProtection="1"/>
    <xf numFmtId="0" fontId="7" fillId="0" borderId="0" xfId="4" applyFont="1" applyFill="1" applyBorder="1" applyAlignment="1" applyProtection="1">
      <alignment horizontal="left"/>
    </xf>
    <xf numFmtId="0" fontId="7" fillId="6" borderId="0" xfId="4" applyFont="1" applyFill="1" applyBorder="1" applyProtection="1"/>
    <xf numFmtId="2" fontId="7" fillId="6" borderId="0" xfId="4" applyNumberFormat="1" applyFont="1" applyFill="1" applyBorder="1" applyAlignment="1" applyProtection="1">
      <alignment horizontal="center"/>
    </xf>
    <xf numFmtId="170" fontId="16" fillId="0" borderId="0" xfId="4" applyNumberFormat="1" applyFont="1" applyFill="1" applyBorder="1" applyProtection="1"/>
    <xf numFmtId="0" fontId="7" fillId="0" borderId="0" xfId="4" applyFont="1" applyFill="1" applyBorder="1" applyProtection="1"/>
    <xf numFmtId="0" fontId="9" fillId="6" borderId="0" xfId="4" applyFont="1" applyFill="1" applyBorder="1" applyAlignment="1" applyProtection="1">
      <alignment horizontal="left"/>
    </xf>
    <xf numFmtId="0" fontId="7" fillId="6" borderId="0" xfId="4" applyFont="1" applyFill="1" applyBorder="1" applyAlignment="1" applyProtection="1">
      <alignment horizontal="center"/>
    </xf>
    <xf numFmtId="2" fontId="1" fillId="0" borderId="0" xfId="4" applyNumberFormat="1" applyFont="1" applyFill="1" applyBorder="1" applyProtection="1"/>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7" fillId="0" borderId="0" xfId="0" applyFont="1" applyBorder="1" applyAlignment="1">
      <alignment horizontal="center"/>
    </xf>
    <xf numFmtId="0" fontId="3"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2" fillId="2" borderId="0" xfId="0" applyFont="1" applyFill="1" applyAlignment="1" applyProtection="1">
      <alignment horizontal="left"/>
    </xf>
    <xf numFmtId="0" fontId="0" fillId="0" borderId="0" xfId="0" applyAlignment="1">
      <alignment horizontal="left"/>
    </xf>
    <xf numFmtId="0" fontId="6" fillId="3" borderId="5" xfId="0" applyFont="1" applyFill="1" applyBorder="1" applyAlignment="1" applyProtection="1">
      <alignment horizontal="center"/>
      <protection locked="0"/>
    </xf>
    <xf numFmtId="0" fontId="5" fillId="3" borderId="6" xfId="0" applyFont="1" applyFill="1" applyBorder="1" applyAlignment="1" applyProtection="1">
      <alignment horizontal="center"/>
      <protection locked="0"/>
    </xf>
    <xf numFmtId="0" fontId="5" fillId="0" borderId="5" xfId="0" applyFont="1" applyBorder="1" applyAlignment="1">
      <alignment horizontal="center"/>
    </xf>
    <xf numFmtId="0" fontId="0" fillId="0" borderId="6" xfId="0" applyBorder="1"/>
    <xf numFmtId="0" fontId="0" fillId="0" borderId="9" xfId="0" applyBorder="1"/>
    <xf numFmtId="0" fontId="5" fillId="0" borderId="6" xfId="0" applyFont="1" applyBorder="1" applyAlignment="1">
      <alignment horizontal="center"/>
    </xf>
    <xf numFmtId="164" fontId="6" fillId="3" borderId="7" xfId="0" applyNumberFormat="1" applyFont="1" applyFill="1" applyBorder="1" applyAlignment="1" applyProtection="1">
      <alignment horizontal="center"/>
      <protection locked="0"/>
    </xf>
    <xf numFmtId="164" fontId="6" fillId="3" borderId="0" xfId="0" applyNumberFormat="1" applyFont="1" applyFill="1" applyBorder="1" applyAlignment="1" applyProtection="1">
      <alignment horizontal="center"/>
      <protection locked="0"/>
    </xf>
    <xf numFmtId="164" fontId="6" fillId="3" borderId="8" xfId="0" applyNumberFormat="1" applyFont="1" applyFill="1" applyBorder="1" applyAlignment="1" applyProtection="1">
      <alignment horizontal="center"/>
      <protection locked="0"/>
    </xf>
    <xf numFmtId="0" fontId="7" fillId="0" borderId="7" xfId="0" applyFont="1" applyBorder="1" applyAlignment="1">
      <alignment horizontal="center"/>
    </xf>
    <xf numFmtId="0" fontId="10" fillId="3" borderId="1" xfId="0" applyFont="1" applyFill="1" applyBorder="1" applyAlignment="1" applyProtection="1">
      <alignment horizontal="left"/>
      <protection locked="0"/>
    </xf>
    <xf numFmtId="0" fontId="10" fillId="3" borderId="12" xfId="0" applyFont="1" applyFill="1" applyBorder="1" applyAlignment="1" applyProtection="1">
      <alignment horizontal="left"/>
      <protection locked="0"/>
    </xf>
    <xf numFmtId="0" fontId="6" fillId="3" borderId="13" xfId="0" applyFont="1" applyFill="1" applyBorder="1" applyAlignment="1" applyProtection="1">
      <alignment horizontal="center"/>
      <protection locked="0"/>
    </xf>
    <xf numFmtId="0" fontId="5" fillId="0" borderId="7" xfId="0" applyFont="1" applyBorder="1" applyAlignment="1">
      <alignment horizontal="center"/>
    </xf>
    <xf numFmtId="0" fontId="5" fillId="0" borderId="8"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2" fillId="2" borderId="0" xfId="0" applyFont="1" applyFill="1" applyAlignment="1" applyProtection="1">
      <alignment horizontal="center"/>
    </xf>
    <xf numFmtId="0" fontId="3" fillId="0" borderId="0" xfId="0" applyFont="1" applyAlignment="1">
      <alignment horizontal="center"/>
    </xf>
    <xf numFmtId="0" fontId="3" fillId="0" borderId="1" xfId="0"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9" fillId="0" borderId="2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Alignment="1">
      <alignment horizontal="center" vertical="center" wrapText="1"/>
    </xf>
    <xf numFmtId="0" fontId="9" fillId="0" borderId="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3" xfId="0" applyFont="1" applyBorder="1" applyAlignment="1">
      <alignment horizontal="center" vertical="center" wrapText="1"/>
    </xf>
    <xf numFmtId="0" fontId="3" fillId="0" borderId="3" xfId="0" applyFont="1" applyBorder="1" applyAlignment="1">
      <alignment horizontal="right"/>
    </xf>
    <xf numFmtId="0" fontId="0" fillId="0" borderId="10" xfId="0" applyBorder="1" applyAlignment="1">
      <alignment horizontal="center"/>
    </xf>
    <xf numFmtId="0" fontId="0" fillId="0" borderId="1" xfId="0" applyBorder="1" applyAlignment="1">
      <alignment horizontal="center"/>
    </xf>
    <xf numFmtId="0" fontId="3" fillId="0" borderId="1" xfId="0" applyFont="1" applyBorder="1" applyAlignment="1">
      <alignment horizontal="righ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6" fillId="0" borderId="7" xfId="0" applyFont="1" applyBorder="1" applyAlignment="1">
      <alignment horizontal="left"/>
    </xf>
    <xf numFmtId="0" fontId="10" fillId="3" borderId="10" xfId="0" applyFont="1" applyFill="1" applyBorder="1" applyAlignment="1" applyProtection="1">
      <alignment horizontal="left"/>
      <protection locked="0"/>
    </xf>
    <xf numFmtId="0" fontId="0" fillId="0" borderId="7" xfId="0" applyBorder="1" applyAlignment="1">
      <alignment horizontal="right"/>
    </xf>
    <xf numFmtId="0" fontId="0" fillId="0" borderId="0" xfId="0" applyAlignment="1"/>
    <xf numFmtId="0" fontId="3" fillId="0" borderId="0" xfId="0" applyFont="1" applyBorder="1" applyAlignment="1">
      <alignment horizontal="left"/>
    </xf>
    <xf numFmtId="0" fontId="10" fillId="3" borderId="1" xfId="0" applyFont="1" applyFill="1" applyBorder="1" applyAlignment="1" applyProtection="1">
      <protection locked="0"/>
    </xf>
    <xf numFmtId="0" fontId="10" fillId="3" borderId="12" xfId="0" applyFont="1" applyFill="1" applyBorder="1" applyAlignment="1" applyProtection="1">
      <protection locked="0"/>
    </xf>
    <xf numFmtId="0" fontId="6" fillId="0" borderId="7"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10" fillId="3" borderId="7"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10" fillId="3" borderId="8"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0" fillId="3" borderId="1" xfId="0" applyFont="1" applyFill="1" applyBorder="1" applyAlignment="1" applyProtection="1">
      <alignment horizontal="left" vertical="top" wrapText="1"/>
      <protection locked="0"/>
    </xf>
    <xf numFmtId="0" fontId="10" fillId="3" borderId="12" xfId="0" applyFont="1" applyFill="1" applyBorder="1" applyAlignment="1" applyProtection="1">
      <alignment horizontal="left" vertical="top" wrapText="1"/>
      <protection locked="0"/>
    </xf>
    <xf numFmtId="0" fontId="7" fillId="0" borderId="0" xfId="0" applyFont="1" applyAlignment="1"/>
    <xf numFmtId="0" fontId="7" fillId="3" borderId="0" xfId="0" applyFont="1" applyFill="1" applyBorder="1" applyAlignment="1" applyProtection="1">
      <alignment horizontal="left" vertical="top" wrapText="1"/>
      <protection locked="0"/>
    </xf>
    <xf numFmtId="0" fontId="7" fillId="3" borderId="1" xfId="0" applyFont="1" applyFill="1" applyBorder="1" applyAlignment="1" applyProtection="1">
      <alignment horizontal="left" vertical="top" wrapText="1"/>
      <protection locked="0"/>
    </xf>
    <xf numFmtId="0" fontId="7" fillId="0" borderId="10" xfId="0" applyFont="1" applyBorder="1" applyAlignment="1">
      <alignment horizontal="center" vertical="center"/>
    </xf>
    <xf numFmtId="0" fontId="7" fillId="0" borderId="12" xfId="0" applyFont="1" applyBorder="1" applyAlignment="1">
      <alignment horizontal="center" vertical="center"/>
    </xf>
    <xf numFmtId="43" fontId="7" fillId="0" borderId="21" xfId="3" applyFont="1" applyBorder="1" applyAlignment="1">
      <alignment horizontal="center" wrapText="1"/>
    </xf>
    <xf numFmtId="43" fontId="7" fillId="0" borderId="18" xfId="3" applyFont="1" applyBorder="1" applyAlignment="1">
      <alignment horizontal="center" wrapText="1"/>
    </xf>
    <xf numFmtId="0" fontId="7" fillId="3" borderId="25" xfId="0" applyFont="1" applyFill="1" applyBorder="1" applyAlignment="1" applyProtection="1">
      <alignment horizontal="left" vertical="top" wrapText="1"/>
      <protection locked="0"/>
    </xf>
    <xf numFmtId="0" fontId="10" fillId="0" borderId="0" xfId="0" applyFont="1" applyAlignment="1">
      <alignment horizontal="center" vertical="center"/>
    </xf>
    <xf numFmtId="43" fontId="10" fillId="5" borderId="0" xfId="3" applyFont="1" applyFill="1" applyAlignment="1">
      <alignment horizontal="left"/>
    </xf>
    <xf numFmtId="164" fontId="10" fillId="5" borderId="1" xfId="3"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43" fontId="7" fillId="0" borderId="5" xfId="3" applyFont="1" applyBorder="1" applyAlignment="1">
      <alignment horizontal="center" vertical="center"/>
    </xf>
    <xf numFmtId="43" fontId="7" fillId="0" borderId="9" xfId="3" applyFont="1" applyBorder="1" applyAlignment="1">
      <alignment horizontal="center" vertical="center"/>
    </xf>
    <xf numFmtId="0" fontId="13" fillId="0" borderId="0" xfId="4" applyFont="1" applyBorder="1" applyAlignment="1">
      <alignment horizontal="left"/>
    </xf>
    <xf numFmtId="0" fontId="14" fillId="0" borderId="0" xfId="4" applyFont="1" applyBorder="1" applyAlignment="1">
      <alignment horizontal="left"/>
    </xf>
    <xf numFmtId="0" fontId="12" fillId="0" borderId="0" xfId="4" applyFont="1" applyAlignment="1">
      <alignment horizontal="center"/>
    </xf>
    <xf numFmtId="0" fontId="13" fillId="0" borderId="0" xfId="4" applyFont="1" applyBorder="1" applyAlignment="1">
      <alignment horizontal="right"/>
    </xf>
    <xf numFmtId="0" fontId="13" fillId="0" borderId="0" xfId="4" applyFont="1" applyBorder="1" applyAlignment="1"/>
    <xf numFmtId="0" fontId="13" fillId="3" borderId="1" xfId="4" applyFont="1" applyFill="1" applyBorder="1" applyAlignment="1" applyProtection="1">
      <alignment horizontal="left"/>
      <protection locked="0"/>
    </xf>
    <xf numFmtId="0" fontId="13" fillId="3" borderId="6" xfId="2" applyFont="1" applyFill="1" applyBorder="1" applyAlignment="1" applyProtection="1">
      <alignment horizontal="left"/>
      <protection locked="0"/>
    </xf>
    <xf numFmtId="0" fontId="11" fillId="6" borderId="38" xfId="4" applyFont="1" applyFill="1" applyBorder="1" applyAlignment="1" applyProtection="1">
      <alignment horizontal="left"/>
    </xf>
    <xf numFmtId="0" fontId="11" fillId="6" borderId="6" xfId="4" applyFont="1" applyFill="1" applyBorder="1" applyAlignment="1" applyProtection="1">
      <alignment horizontal="left"/>
    </xf>
    <xf numFmtId="0" fontId="11" fillId="6" borderId="40" xfId="4" applyFont="1" applyFill="1" applyBorder="1" applyAlignment="1" applyProtection="1">
      <alignment horizontal="center"/>
    </xf>
    <xf numFmtId="0" fontId="11" fillId="6" borderId="1" xfId="4" applyFont="1" applyFill="1" applyBorder="1" applyAlignment="1" applyProtection="1">
      <alignment horizontal="center"/>
    </xf>
    <xf numFmtId="0" fontId="11" fillId="6" borderId="12" xfId="4" applyFont="1" applyFill="1" applyBorder="1" applyAlignment="1" applyProtection="1">
      <alignment horizontal="center"/>
    </xf>
    <xf numFmtId="0" fontId="11" fillId="6" borderId="10" xfId="4" applyFont="1" applyFill="1" applyBorder="1" applyAlignment="1" applyProtection="1">
      <alignment horizontal="center"/>
    </xf>
    <xf numFmtId="0" fontId="11" fillId="6" borderId="41" xfId="4" applyFont="1" applyFill="1" applyBorder="1" applyAlignment="1" applyProtection="1">
      <alignment horizontal="center"/>
    </xf>
    <xf numFmtId="0" fontId="13" fillId="0" borderId="0" xfId="4" applyFont="1" applyAlignment="1">
      <alignment horizontal="center"/>
    </xf>
    <xf numFmtId="0" fontId="1" fillId="0" borderId="29" xfId="4" applyFont="1" applyBorder="1" applyAlignment="1">
      <alignment horizontal="left" wrapText="1"/>
    </xf>
    <xf numFmtId="0" fontId="1" fillId="0" borderId="30" xfId="4" applyFont="1" applyBorder="1" applyAlignment="1">
      <alignment horizontal="left" wrapText="1"/>
    </xf>
    <xf numFmtId="0" fontId="11" fillId="6" borderId="32" xfId="4" applyFont="1" applyFill="1" applyBorder="1" applyAlignment="1" applyProtection="1">
      <alignment horizontal="left"/>
    </xf>
    <xf numFmtId="0" fontId="11" fillId="6" borderId="33" xfId="4" applyFont="1" applyFill="1" applyBorder="1" applyAlignment="1" applyProtection="1">
      <alignment horizontal="left"/>
    </xf>
    <xf numFmtId="0" fontId="11" fillId="6" borderId="32" xfId="4" applyFont="1" applyFill="1" applyBorder="1" applyAlignment="1" applyProtection="1">
      <alignment horizontal="center"/>
    </xf>
    <xf numFmtId="0" fontId="11" fillId="6" borderId="33" xfId="4" applyFont="1" applyFill="1" applyBorder="1" applyAlignment="1" applyProtection="1">
      <alignment horizontal="center"/>
    </xf>
    <xf numFmtId="0" fontId="11" fillId="6" borderId="35" xfId="4" applyFont="1" applyFill="1" applyBorder="1" applyAlignment="1" applyProtection="1">
      <alignment horizontal="center"/>
    </xf>
    <xf numFmtId="0" fontId="11" fillId="6" borderId="37" xfId="4" applyFont="1" applyFill="1" applyBorder="1" applyAlignment="1" applyProtection="1">
      <alignment horizontal="center"/>
    </xf>
    <xf numFmtId="0" fontId="11" fillId="6" borderId="34" xfId="4" applyFont="1" applyFill="1" applyBorder="1" applyAlignment="1" applyProtection="1">
      <alignment horizontal="center"/>
    </xf>
    <xf numFmtId="0" fontId="11" fillId="6" borderId="42" xfId="4" applyFont="1" applyFill="1" applyBorder="1" applyAlignment="1" applyProtection="1">
      <alignment horizontal="left"/>
    </xf>
    <xf numFmtId="0" fontId="11" fillId="6" borderId="3" xfId="4" applyFont="1" applyFill="1" applyBorder="1" applyAlignment="1" applyProtection="1">
      <alignment horizontal="left"/>
    </xf>
    <xf numFmtId="2" fontId="11" fillId="4" borderId="20" xfId="4" applyNumberFormat="1" applyFont="1" applyFill="1" applyBorder="1" applyAlignment="1" applyProtection="1">
      <alignment horizontal="right"/>
    </xf>
    <xf numFmtId="2" fontId="11" fillId="4" borderId="43" xfId="4" applyNumberFormat="1" applyFont="1" applyFill="1" applyBorder="1" applyAlignment="1" applyProtection="1">
      <alignment horizontal="right"/>
    </xf>
    <xf numFmtId="0" fontId="11" fillId="6" borderId="40" xfId="4" applyFont="1" applyFill="1" applyBorder="1" applyAlignment="1" applyProtection="1">
      <alignment horizontal="left"/>
    </xf>
    <xf numFmtId="0" fontId="11" fillId="6" borderId="1" xfId="4" applyFont="1" applyFill="1" applyBorder="1" applyAlignment="1" applyProtection="1">
      <alignment horizontal="left"/>
    </xf>
    <xf numFmtId="0" fontId="11" fillId="6" borderId="4" xfId="4" applyFont="1" applyFill="1" applyBorder="1" applyAlignment="1" applyProtection="1">
      <alignment horizontal="left"/>
    </xf>
    <xf numFmtId="0" fontId="11" fillId="6" borderId="45" xfId="4" applyFont="1" applyFill="1" applyBorder="1" applyAlignment="1" applyProtection="1">
      <alignment horizontal="left"/>
    </xf>
    <xf numFmtId="0" fontId="11" fillId="6" borderId="46" xfId="4" applyFont="1" applyFill="1" applyBorder="1" applyAlignment="1" applyProtection="1">
      <alignment horizontal="left"/>
    </xf>
    <xf numFmtId="0" fontId="11" fillId="6" borderId="48" xfId="4" applyFont="1" applyFill="1" applyBorder="1" applyAlignment="1" applyProtection="1">
      <alignment horizontal="left"/>
    </xf>
    <xf numFmtId="0" fontId="11" fillId="6" borderId="49" xfId="4" applyFont="1" applyFill="1" applyBorder="1" applyAlignment="1" applyProtection="1">
      <alignment horizontal="left"/>
    </xf>
    <xf numFmtId="0" fontId="11" fillId="6" borderId="50" xfId="4" applyFont="1" applyFill="1" applyBorder="1" applyAlignment="1" applyProtection="1">
      <alignment horizontal="left"/>
    </xf>
    <xf numFmtId="2" fontId="11" fillId="4" borderId="51" xfId="4" applyNumberFormat="1" applyFont="1" applyFill="1" applyBorder="1" applyAlignment="1" applyProtection="1">
      <alignment horizontal="right"/>
    </xf>
    <xf numFmtId="2" fontId="11" fillId="4" borderId="52" xfId="4" applyNumberFormat="1" applyFont="1" applyFill="1" applyBorder="1" applyAlignment="1" applyProtection="1">
      <alignment horizontal="right"/>
    </xf>
    <xf numFmtId="0" fontId="11" fillId="6" borderId="44" xfId="4" applyFont="1" applyFill="1" applyBorder="1" applyAlignment="1" applyProtection="1">
      <alignment horizontal="left"/>
    </xf>
    <xf numFmtId="0" fontId="11" fillId="6" borderId="20" xfId="4" applyFont="1" applyFill="1" applyBorder="1" applyAlignment="1" applyProtection="1">
      <alignment horizontal="left"/>
    </xf>
    <xf numFmtId="0" fontId="7" fillId="6" borderId="0" xfId="4" applyFont="1" applyFill="1" applyBorder="1" applyAlignment="1" applyProtection="1">
      <alignment horizontal="left"/>
    </xf>
    <xf numFmtId="0" fontId="1" fillId="6" borderId="0" xfId="4" applyFill="1" applyBorder="1" applyAlignment="1" applyProtection="1">
      <alignment horizontal="left"/>
    </xf>
    <xf numFmtId="0" fontId="1" fillId="6" borderId="0" xfId="4" applyFont="1" applyFill="1" applyBorder="1" applyAlignment="1" applyProtection="1">
      <alignment horizontal="center"/>
    </xf>
    <xf numFmtId="0" fontId="1" fillId="6" borderId="0" xfId="4" applyFill="1" applyBorder="1" applyAlignment="1" applyProtection="1">
      <alignment horizontal="center"/>
    </xf>
    <xf numFmtId="2" fontId="11" fillId="7" borderId="20" xfId="4" applyNumberFormat="1" applyFont="1" applyFill="1" applyBorder="1" applyAlignment="1" applyProtection="1">
      <alignment horizontal="right"/>
    </xf>
    <xf numFmtId="2" fontId="11" fillId="7" borderId="43" xfId="4" applyNumberFormat="1" applyFont="1" applyFill="1" applyBorder="1" applyAlignment="1" applyProtection="1">
      <alignment horizontal="right"/>
    </xf>
    <xf numFmtId="2" fontId="11" fillId="7" borderId="51" xfId="4" applyNumberFormat="1" applyFont="1" applyFill="1" applyBorder="1" applyAlignment="1" applyProtection="1">
      <alignment horizontal="right"/>
    </xf>
    <xf numFmtId="2" fontId="11" fillId="7" borderId="52" xfId="4" applyNumberFormat="1" applyFont="1" applyFill="1" applyBorder="1" applyAlignment="1" applyProtection="1">
      <alignment horizontal="right"/>
    </xf>
    <xf numFmtId="0" fontId="10" fillId="0" borderId="0" xfId="4" applyFont="1" applyFill="1" applyBorder="1" applyAlignment="1" applyProtection="1">
      <alignment horizontal="left"/>
    </xf>
    <xf numFmtId="0" fontId="1" fillId="0" borderId="0" xfId="4" applyFill="1" applyBorder="1" applyAlignment="1" applyProtection="1">
      <alignment horizontal="left"/>
    </xf>
    <xf numFmtId="0" fontId="9" fillId="6" borderId="0" xfId="4" applyFont="1" applyFill="1" applyBorder="1" applyAlignment="1" applyProtection="1">
      <alignment horizontal="left"/>
    </xf>
    <xf numFmtId="2" fontId="7" fillId="0" borderId="0" xfId="4" applyNumberFormat="1" applyFont="1" applyFill="1" applyBorder="1" applyAlignment="1" applyProtection="1">
      <alignment horizontal="right"/>
    </xf>
    <xf numFmtId="0" fontId="7" fillId="0" borderId="0" xfId="4" applyFont="1" applyFill="1" applyBorder="1" applyAlignment="1" applyProtection="1">
      <alignment horizontal="left"/>
    </xf>
  </cellXfs>
  <cellStyles count="5">
    <cellStyle name="Comma 2" xfId="3"/>
    <cellStyle name="Currency" xfId="1" builtinId="4"/>
    <cellStyle name="Hyperlink" xfId="2" builtinId="8"/>
    <cellStyle name="Normal" xfId="0" builtinId="0"/>
    <cellStyle name="Normal 2"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28575</xdr:colOff>
      <xdr:row>21</xdr:row>
      <xdr:rowOff>0</xdr:rowOff>
    </xdr:from>
    <xdr:to>
      <xdr:col>11</xdr:col>
      <xdr:colOff>200025</xdr:colOff>
      <xdr:row>22</xdr:row>
      <xdr:rowOff>9525</xdr:rowOff>
    </xdr:to>
    <xdr:sp macro="" textlink="">
      <xdr:nvSpPr>
        <xdr:cNvPr id="2" name="Rectangle 2"/>
        <xdr:cNvSpPr>
          <a:spLocks noChangeArrowheads="1"/>
        </xdr:cNvSpPr>
      </xdr:nvSpPr>
      <xdr:spPr bwMode="auto">
        <a:xfrm>
          <a:off x="5476875" y="3552825"/>
          <a:ext cx="171450" cy="171450"/>
        </a:xfrm>
        <a:prstGeom prst="rect">
          <a:avLst/>
        </a:prstGeom>
        <a:solidFill>
          <a:srgbClr val="FFFFFF"/>
        </a:solidFill>
        <a:ln w="9525">
          <a:solidFill>
            <a:srgbClr val="000000"/>
          </a:solidFill>
          <a:miter lim="800000"/>
          <a:headEnd/>
          <a:tailEnd/>
        </a:ln>
      </xdr:spPr>
      <xdr:txBody>
        <a:bodyPr/>
        <a:lstStyle/>
        <a:p>
          <a:r>
            <a:rPr lang="en-US"/>
            <a:t>X</a:t>
          </a:r>
        </a:p>
        <a:p>
          <a:endParaRPr lang="en-US"/>
        </a:p>
        <a:p>
          <a:endParaRPr lang="en-US"/>
        </a:p>
      </xdr:txBody>
    </xdr:sp>
    <xdr:clientData/>
  </xdr:twoCellAnchor>
  <xdr:twoCellAnchor>
    <xdr:from>
      <xdr:col>12</xdr:col>
      <xdr:colOff>352425</xdr:colOff>
      <xdr:row>20</xdr:row>
      <xdr:rowOff>142875</xdr:rowOff>
    </xdr:from>
    <xdr:to>
      <xdr:col>12</xdr:col>
      <xdr:colOff>523875</xdr:colOff>
      <xdr:row>22</xdr:row>
      <xdr:rowOff>9525</xdr:rowOff>
    </xdr:to>
    <xdr:sp macro="" textlink="">
      <xdr:nvSpPr>
        <xdr:cNvPr id="3" name="Rectangle 3"/>
        <xdr:cNvSpPr>
          <a:spLocks noChangeArrowheads="1"/>
        </xdr:cNvSpPr>
      </xdr:nvSpPr>
      <xdr:spPr bwMode="auto">
        <a:xfrm>
          <a:off x="6410325" y="3533775"/>
          <a:ext cx="171450" cy="190500"/>
        </a:xfrm>
        <a:prstGeom prst="rect">
          <a:avLst/>
        </a:prstGeom>
        <a:solidFill>
          <a:srgbClr val="FFFFFF"/>
        </a:solidFill>
        <a:ln w="9525">
          <a:solidFill>
            <a:srgbClr val="000000"/>
          </a:solidFill>
          <a:miter lim="800000"/>
          <a:headEnd/>
          <a:tailEnd/>
        </a:ln>
      </xdr:spPr>
    </xdr:sp>
    <xdr:clientData/>
  </xdr:twoCellAnchor>
  <xdr:twoCellAnchor>
    <xdr:from>
      <xdr:col>2</xdr:col>
      <xdr:colOff>333375</xdr:colOff>
      <xdr:row>24</xdr:row>
      <xdr:rowOff>0</xdr:rowOff>
    </xdr:from>
    <xdr:to>
      <xdr:col>2</xdr:col>
      <xdr:colOff>504825</xdr:colOff>
      <xdr:row>24</xdr:row>
      <xdr:rowOff>123825</xdr:rowOff>
    </xdr:to>
    <xdr:sp macro="" textlink="">
      <xdr:nvSpPr>
        <xdr:cNvPr id="4" name="Rectangle 4"/>
        <xdr:cNvSpPr>
          <a:spLocks noChangeArrowheads="1"/>
        </xdr:cNvSpPr>
      </xdr:nvSpPr>
      <xdr:spPr bwMode="auto">
        <a:xfrm>
          <a:off x="1619250" y="4248150"/>
          <a:ext cx="171450" cy="123825"/>
        </a:xfrm>
        <a:prstGeom prst="rect">
          <a:avLst/>
        </a:prstGeom>
        <a:solidFill>
          <a:srgbClr val="FFFFFF"/>
        </a:solidFill>
        <a:ln w="9525">
          <a:solidFill>
            <a:srgbClr val="000000"/>
          </a:solidFill>
          <a:miter lim="800000"/>
          <a:headEnd/>
          <a:tailEnd/>
        </a:ln>
      </xdr:spPr>
    </xdr:sp>
    <xdr:clientData/>
  </xdr:twoCellAnchor>
  <xdr:twoCellAnchor>
    <xdr:from>
      <xdr:col>3</xdr:col>
      <xdr:colOff>283845</xdr:colOff>
      <xdr:row>23</xdr:row>
      <xdr:rowOff>87630</xdr:rowOff>
    </xdr:from>
    <xdr:to>
      <xdr:col>3</xdr:col>
      <xdr:colOff>453654</xdr:colOff>
      <xdr:row>24</xdr:row>
      <xdr:rowOff>104911</xdr:rowOff>
    </xdr:to>
    <xdr:sp macro="" textlink="">
      <xdr:nvSpPr>
        <xdr:cNvPr id="5" name="Rectangle 5"/>
        <xdr:cNvSpPr>
          <a:spLocks noChangeArrowheads="1"/>
        </xdr:cNvSpPr>
      </xdr:nvSpPr>
      <xdr:spPr bwMode="auto">
        <a:xfrm>
          <a:off x="2169795" y="4231005"/>
          <a:ext cx="169809" cy="12205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X</a:t>
          </a:r>
        </a:p>
      </xdr:txBody>
    </xdr:sp>
    <xdr:clientData/>
  </xdr:twoCellAnchor>
  <xdr:twoCellAnchor>
    <xdr:from>
      <xdr:col>11</xdr:col>
      <xdr:colOff>76200</xdr:colOff>
      <xdr:row>46</xdr:row>
      <xdr:rowOff>95250</xdr:rowOff>
    </xdr:from>
    <xdr:to>
      <xdr:col>11</xdr:col>
      <xdr:colOff>504825</xdr:colOff>
      <xdr:row>46</xdr:row>
      <xdr:rowOff>95250</xdr:rowOff>
    </xdr:to>
    <xdr:cxnSp macro="">
      <xdr:nvCxnSpPr>
        <xdr:cNvPr id="27" name="Straight Arrow Connector 26"/>
        <xdr:cNvCxnSpPr/>
      </xdr:nvCxnSpPr>
      <xdr:spPr>
        <a:xfrm>
          <a:off x="5419725" y="7505700"/>
          <a:ext cx="428625" cy="0"/>
        </a:xfrm>
        <a:prstGeom prst="straightConnector1">
          <a:avLst/>
        </a:prstGeom>
        <a:ln w="9525">
          <a:solidFill>
            <a:schemeClr val="tx1"/>
          </a:solidFill>
          <a:roun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46</xdr:row>
      <xdr:rowOff>95250</xdr:rowOff>
    </xdr:from>
    <xdr:to>
      <xdr:col>7</xdr:col>
      <xdr:colOff>504825</xdr:colOff>
      <xdr:row>46</xdr:row>
      <xdr:rowOff>95250</xdr:rowOff>
    </xdr:to>
    <xdr:cxnSp macro="">
      <xdr:nvCxnSpPr>
        <xdr:cNvPr id="29" name="Straight Arrow Connector 28"/>
        <xdr:cNvCxnSpPr/>
      </xdr:nvCxnSpPr>
      <xdr:spPr>
        <a:xfrm flipH="1">
          <a:off x="3714750" y="7505700"/>
          <a:ext cx="438150" cy="0"/>
        </a:xfrm>
        <a:prstGeom prst="straightConnector1">
          <a:avLst/>
        </a:prstGeom>
        <a:ln w="9525">
          <a:solidFill>
            <a:schemeClr val="tx1"/>
          </a:solidFill>
          <a:roun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228600</xdr:colOff>
      <xdr:row>47</xdr:row>
      <xdr:rowOff>76200</xdr:rowOff>
    </xdr:from>
    <xdr:to>
      <xdr:col>11</xdr:col>
      <xdr:colOff>514350</xdr:colOff>
      <xdr:row>47</xdr:row>
      <xdr:rowOff>76200</xdr:rowOff>
    </xdr:to>
    <xdr:cxnSp macro="">
      <xdr:nvCxnSpPr>
        <xdr:cNvPr id="31" name="Straight Arrow Connector 30"/>
        <xdr:cNvCxnSpPr/>
      </xdr:nvCxnSpPr>
      <xdr:spPr>
        <a:xfrm>
          <a:off x="5572125" y="7648575"/>
          <a:ext cx="285750" cy="0"/>
        </a:xfrm>
        <a:prstGeom prst="straightConnector1">
          <a:avLst/>
        </a:prstGeom>
        <a:ln w="9525">
          <a:solidFill>
            <a:schemeClr val="tx1"/>
          </a:solidFill>
          <a:roun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xdr:colOff>
      <xdr:row>47</xdr:row>
      <xdr:rowOff>76200</xdr:rowOff>
    </xdr:from>
    <xdr:to>
      <xdr:col>7</xdr:col>
      <xdr:colOff>361950</xdr:colOff>
      <xdr:row>47</xdr:row>
      <xdr:rowOff>76200</xdr:rowOff>
    </xdr:to>
    <xdr:cxnSp macro="">
      <xdr:nvCxnSpPr>
        <xdr:cNvPr id="33" name="Straight Arrow Connector 32"/>
        <xdr:cNvCxnSpPr/>
      </xdr:nvCxnSpPr>
      <xdr:spPr>
        <a:xfrm flipH="1">
          <a:off x="3705225" y="7648575"/>
          <a:ext cx="304800" cy="0"/>
        </a:xfrm>
        <a:prstGeom prst="straightConnector1">
          <a:avLst/>
        </a:prstGeom>
        <a:ln w="9525">
          <a:solidFill>
            <a:schemeClr val="tx1"/>
          </a:solidFill>
          <a:roun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171450</xdr:colOff>
      <xdr:row>51</xdr:row>
      <xdr:rowOff>76200</xdr:rowOff>
    </xdr:from>
    <xdr:to>
      <xdr:col>11</xdr:col>
      <xdr:colOff>504825</xdr:colOff>
      <xdr:row>51</xdr:row>
      <xdr:rowOff>76200</xdr:rowOff>
    </xdr:to>
    <xdr:cxnSp macro="">
      <xdr:nvCxnSpPr>
        <xdr:cNvPr id="35" name="Straight Arrow Connector 34"/>
        <xdr:cNvCxnSpPr/>
      </xdr:nvCxnSpPr>
      <xdr:spPr>
        <a:xfrm>
          <a:off x="5153025" y="8296275"/>
          <a:ext cx="695325" cy="0"/>
        </a:xfrm>
        <a:prstGeom prst="straightConnector1">
          <a:avLst/>
        </a:prstGeom>
        <a:ln w="9525">
          <a:solidFill>
            <a:schemeClr val="tx1"/>
          </a:solidFill>
          <a:round/>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51</xdr:row>
      <xdr:rowOff>85725</xdr:rowOff>
    </xdr:from>
    <xdr:to>
      <xdr:col>8</xdr:col>
      <xdr:colOff>247650</xdr:colOff>
      <xdr:row>51</xdr:row>
      <xdr:rowOff>85725</xdr:rowOff>
    </xdr:to>
    <xdr:cxnSp macro="">
      <xdr:nvCxnSpPr>
        <xdr:cNvPr id="39" name="Straight Arrow Connector 38"/>
        <xdr:cNvCxnSpPr/>
      </xdr:nvCxnSpPr>
      <xdr:spPr>
        <a:xfrm flipH="1">
          <a:off x="3686175" y="8305800"/>
          <a:ext cx="762000" cy="0"/>
        </a:xfrm>
        <a:prstGeom prst="straightConnector1">
          <a:avLst/>
        </a:prstGeom>
        <a:ln w="9525">
          <a:solidFill>
            <a:schemeClr val="tx1"/>
          </a:solidFill>
          <a:round/>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55</xdr:row>
      <xdr:rowOff>95250</xdr:rowOff>
    </xdr:from>
    <xdr:to>
      <xdr:col>8</xdr:col>
      <xdr:colOff>228601</xdr:colOff>
      <xdr:row>55</xdr:row>
      <xdr:rowOff>95250</xdr:rowOff>
    </xdr:to>
    <xdr:cxnSp macro="">
      <xdr:nvCxnSpPr>
        <xdr:cNvPr id="43" name="Straight Connector 42"/>
        <xdr:cNvCxnSpPr/>
      </xdr:nvCxnSpPr>
      <xdr:spPr>
        <a:xfrm flipH="1">
          <a:off x="3724275" y="8963025"/>
          <a:ext cx="7048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cnatt\AppData\Local\Microsoft\Windows\Temporary%20Internet%20Files\Content.Outlook\DFX2R2UP\County%20Paid%20Travel%20Cla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sheetName val="Addendum"/>
      <sheetName val="Mtg. Times"/>
      <sheetName val="Cal.PerDiem"/>
      <sheetName val="Cal.PerDiem (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1"/>
  <sheetViews>
    <sheetView showGridLines="0" tabSelected="1" zoomScaleNormal="100" workbookViewId="0">
      <selection activeCell="G31" sqref="G31"/>
    </sheetView>
  </sheetViews>
  <sheetFormatPr defaultRowHeight="12.75"/>
  <cols>
    <col min="1" max="1" width="7.140625" customWidth="1"/>
    <col min="2" max="2" width="12.140625" customWidth="1"/>
    <col min="3" max="3" width="9" customWidth="1"/>
    <col min="4" max="4" width="12.5703125" customWidth="1"/>
    <col min="5" max="5" width="2.85546875" customWidth="1"/>
    <col min="6" max="6" width="2.7109375" customWidth="1"/>
    <col min="7" max="8" width="8.28515625" customWidth="1"/>
    <col min="9" max="9" width="8.140625" customWidth="1"/>
    <col min="10" max="10" width="3.5703125" customWidth="1"/>
    <col min="11" max="11" width="5.42578125" style="71" customWidth="1"/>
    <col min="12" max="12" width="8.5703125" bestFit="1" customWidth="1"/>
    <col min="13" max="13" width="10.5703125" customWidth="1"/>
    <col min="14" max="14" width="8.85546875" customWidth="1"/>
  </cols>
  <sheetData>
    <row r="1" spans="1:14" ht="15">
      <c r="A1" s="286" t="s">
        <v>0</v>
      </c>
      <c r="B1" s="286"/>
      <c r="C1" s="286"/>
      <c r="D1" s="286"/>
      <c r="E1" s="286"/>
      <c r="F1" s="286"/>
      <c r="G1" s="286"/>
      <c r="H1" s="286"/>
      <c r="I1" s="286"/>
      <c r="J1" s="286"/>
      <c r="K1" s="286"/>
      <c r="L1" s="286"/>
      <c r="M1" s="286"/>
    </row>
    <row r="2" spans="1:14" ht="15">
      <c r="A2" s="265" t="s">
        <v>1</v>
      </c>
      <c r="B2" s="265"/>
      <c r="C2" s="265"/>
      <c r="D2" s="265"/>
      <c r="E2" s="265"/>
      <c r="F2" s="265"/>
      <c r="G2" s="265"/>
      <c r="H2" s="265"/>
      <c r="I2" s="265"/>
      <c r="J2" s="265"/>
      <c r="K2" s="265"/>
      <c r="L2" s="265"/>
      <c r="M2" s="265"/>
    </row>
    <row r="3" spans="1:14" ht="15">
      <c r="A3" s="265" t="s">
        <v>2</v>
      </c>
      <c r="B3" s="266"/>
      <c r="C3" s="266"/>
      <c r="D3" s="266"/>
      <c r="E3" s="266"/>
      <c r="F3" s="266"/>
      <c r="G3" s="266"/>
      <c r="H3" s="266"/>
      <c r="I3" s="266"/>
      <c r="J3" s="266"/>
      <c r="K3" s="266"/>
      <c r="L3" s="266"/>
      <c r="M3" s="266"/>
    </row>
    <row r="4" spans="1:14" ht="15">
      <c r="A4" s="265" t="s">
        <v>3</v>
      </c>
      <c r="B4" s="266"/>
      <c r="C4" s="266"/>
      <c r="D4" s="266"/>
      <c r="E4" s="266"/>
      <c r="F4" s="266"/>
      <c r="G4" s="266"/>
      <c r="H4" s="266"/>
      <c r="I4" s="266"/>
      <c r="J4" s="266"/>
      <c r="K4" s="266"/>
      <c r="L4" s="266"/>
      <c r="M4" s="266"/>
    </row>
    <row r="5" spans="1:14" ht="15">
      <c r="A5" s="265" t="s">
        <v>4</v>
      </c>
      <c r="B5" s="266"/>
      <c r="C5" s="266"/>
      <c r="D5" s="266"/>
      <c r="E5" s="266"/>
      <c r="F5" s="266"/>
      <c r="G5" s="266"/>
      <c r="H5" s="266"/>
      <c r="I5" s="266"/>
      <c r="J5" s="266"/>
      <c r="K5" s="266"/>
      <c r="L5" s="266"/>
      <c r="M5" s="266"/>
    </row>
    <row r="6" spans="1:14" ht="15">
      <c r="A6" s="265" t="s">
        <v>5</v>
      </c>
      <c r="B6" s="266"/>
      <c r="C6" s="266"/>
      <c r="D6" s="266"/>
      <c r="E6" s="266"/>
      <c r="F6" s="266"/>
      <c r="G6" s="266"/>
      <c r="H6" s="266"/>
      <c r="I6" s="266"/>
      <c r="J6" s="266"/>
      <c r="K6" s="266"/>
      <c r="L6" s="266"/>
      <c r="M6" s="266"/>
    </row>
    <row r="7" spans="1:14" ht="15">
      <c r="A7" s="265" t="s">
        <v>6</v>
      </c>
      <c r="B7" s="265"/>
      <c r="C7" s="265"/>
      <c r="D7" s="265"/>
      <c r="E7" s="265"/>
      <c r="F7" s="265"/>
      <c r="G7" s="265"/>
      <c r="H7" s="265"/>
      <c r="I7" s="265"/>
      <c r="J7" s="265"/>
      <c r="K7" s="265"/>
      <c r="L7" s="265"/>
      <c r="M7" s="265"/>
    </row>
    <row r="8" spans="1:14" ht="15">
      <c r="A8" s="265" t="s">
        <v>7</v>
      </c>
      <c r="B8" s="266"/>
      <c r="C8" s="266"/>
      <c r="D8" s="266"/>
      <c r="E8" s="266"/>
      <c r="F8" s="266"/>
      <c r="G8" s="266"/>
      <c r="H8" s="266"/>
      <c r="I8" s="266"/>
      <c r="J8" s="266"/>
      <c r="K8" s="266"/>
      <c r="L8" s="266"/>
      <c r="M8" s="266"/>
    </row>
    <row r="9" spans="1:14" ht="15">
      <c r="A9" s="265" t="s">
        <v>8</v>
      </c>
      <c r="B9" s="266"/>
      <c r="C9" s="266"/>
      <c r="D9" s="266"/>
      <c r="E9" s="266"/>
      <c r="F9" s="266"/>
      <c r="G9" s="266"/>
      <c r="H9" s="266"/>
      <c r="I9" s="266"/>
      <c r="J9" s="266"/>
      <c r="K9" s="266"/>
      <c r="L9" s="266"/>
      <c r="M9" s="266"/>
    </row>
    <row r="10" spans="1:14" ht="15">
      <c r="A10" s="265" t="s">
        <v>9</v>
      </c>
      <c r="B10" s="266"/>
      <c r="C10" s="266"/>
      <c r="D10" s="266"/>
      <c r="E10" s="266"/>
      <c r="F10" s="266"/>
      <c r="G10" s="266"/>
      <c r="H10" s="266"/>
      <c r="I10" s="266"/>
      <c r="J10" s="266"/>
      <c r="K10" s="266"/>
      <c r="L10" s="266"/>
      <c r="M10" s="266"/>
    </row>
    <row r="11" spans="1:14" ht="15">
      <c r="A11" s="265" t="s">
        <v>10</v>
      </c>
      <c r="B11" s="266"/>
      <c r="C11" s="266"/>
      <c r="D11" s="266"/>
      <c r="E11" s="266"/>
      <c r="F11" s="266"/>
      <c r="G11" s="266"/>
      <c r="H11" s="266"/>
      <c r="I11" s="266"/>
      <c r="J11" s="266"/>
      <c r="K11" s="266"/>
      <c r="L11" s="266"/>
      <c r="M11" s="266"/>
    </row>
    <row r="12" spans="1:14" ht="15">
      <c r="A12" s="265" t="s">
        <v>11</v>
      </c>
      <c r="B12" s="266"/>
      <c r="C12" s="266"/>
      <c r="D12" s="266"/>
      <c r="E12" s="266"/>
      <c r="F12" s="266"/>
      <c r="G12" s="266"/>
      <c r="H12" s="266"/>
      <c r="I12" s="266"/>
      <c r="J12" s="266"/>
      <c r="K12" s="266"/>
      <c r="L12" s="266"/>
      <c r="M12" s="266"/>
    </row>
    <row r="13" spans="1:14" ht="15">
      <c r="A13" s="265" t="s">
        <v>12</v>
      </c>
      <c r="B13" s="266"/>
      <c r="C13" s="266"/>
      <c r="D13" s="266"/>
      <c r="E13" s="266"/>
      <c r="F13" s="266"/>
      <c r="G13" s="266"/>
      <c r="H13" s="266"/>
      <c r="I13" s="266"/>
      <c r="J13" s="266"/>
      <c r="K13" s="266"/>
      <c r="L13" s="266"/>
      <c r="M13" s="266"/>
    </row>
    <row r="14" spans="1:14">
      <c r="D14" s="287" t="s">
        <v>13</v>
      </c>
      <c r="E14" s="287"/>
      <c r="F14" s="287"/>
      <c r="G14" s="287"/>
      <c r="H14" s="287"/>
      <c r="I14" s="287"/>
      <c r="J14" s="287"/>
      <c r="K14" s="287"/>
    </row>
    <row r="15" spans="1:14" s="2" customFormat="1">
      <c r="A15" s="1"/>
      <c r="B15" s="1"/>
      <c r="C15" s="1"/>
      <c r="D15" s="288" t="s">
        <v>14</v>
      </c>
      <c r="E15" s="288"/>
      <c r="F15" s="288"/>
      <c r="G15" s="288"/>
      <c r="H15" s="288"/>
      <c r="I15" s="288"/>
      <c r="J15" s="288"/>
      <c r="K15" s="288"/>
      <c r="L15" s="1"/>
      <c r="M15" s="1"/>
      <c r="N15" s="1"/>
    </row>
    <row r="16" spans="1:14" s="2" customFormat="1" ht="4.5" customHeight="1">
      <c r="E16" s="3"/>
      <c r="F16" s="3"/>
      <c r="G16" s="3"/>
      <c r="H16" s="3"/>
      <c r="K16" s="4"/>
    </row>
    <row r="17" spans="1:78" s="5" customFormat="1" ht="12.75" customHeight="1">
      <c r="A17" s="289" t="s">
        <v>15</v>
      </c>
      <c r="B17" s="290"/>
      <c r="C17" s="290"/>
      <c r="D17" s="290"/>
      <c r="E17" s="291"/>
      <c r="G17" s="269" t="s">
        <v>16</v>
      </c>
      <c r="H17" s="272"/>
      <c r="I17" s="272"/>
      <c r="J17" s="272"/>
      <c r="K17" s="272"/>
      <c r="L17" s="272"/>
      <c r="M17" s="272"/>
      <c r="N17" s="6"/>
    </row>
    <row r="18" spans="1:78" s="5" customFormat="1" ht="12.75" customHeight="1">
      <c r="A18" s="7"/>
      <c r="B18" s="8" t="s">
        <v>17</v>
      </c>
      <c r="C18" s="8" t="s">
        <v>18</v>
      </c>
      <c r="D18" s="8" t="s">
        <v>19</v>
      </c>
      <c r="E18" s="9"/>
      <c r="G18" s="267"/>
      <c r="H18" s="268"/>
      <c r="I18" s="268"/>
      <c r="J18" s="268"/>
      <c r="K18" s="268"/>
      <c r="L18" s="268"/>
      <c r="M18" s="268"/>
      <c r="N18" s="268"/>
    </row>
    <row r="19" spans="1:78" s="5" customFormat="1" ht="3.75" customHeight="1">
      <c r="A19" s="7"/>
      <c r="B19" s="8"/>
      <c r="C19" s="8"/>
      <c r="D19" s="8"/>
      <c r="E19" s="9"/>
      <c r="K19" s="10"/>
    </row>
    <row r="20" spans="1:78" s="5" customFormat="1" ht="12.75" customHeight="1">
      <c r="A20" s="11" t="s">
        <v>20</v>
      </c>
      <c r="B20" s="12"/>
      <c r="C20" s="12"/>
      <c r="D20" s="12"/>
      <c r="E20" s="9"/>
      <c r="G20" s="269" t="s">
        <v>21</v>
      </c>
      <c r="H20" s="270"/>
      <c r="I20" s="271"/>
      <c r="J20" s="269" t="s">
        <v>22</v>
      </c>
      <c r="K20" s="272"/>
      <c r="L20" s="272"/>
      <c r="M20" s="272"/>
      <c r="N20" s="272"/>
    </row>
    <row r="21" spans="1:78" s="5" customFormat="1" ht="12.75" customHeight="1">
      <c r="A21" s="11" t="s">
        <v>20</v>
      </c>
      <c r="B21" s="13"/>
      <c r="C21" s="13"/>
      <c r="D21" s="13"/>
      <c r="E21" s="9"/>
      <c r="G21" s="14"/>
      <c r="H21" s="15"/>
      <c r="I21" s="16"/>
      <c r="J21" s="8"/>
      <c r="K21" s="17"/>
      <c r="L21" s="8"/>
      <c r="M21" s="8"/>
    </row>
    <row r="22" spans="1:78" s="5" customFormat="1" ht="12.75" customHeight="1">
      <c r="A22" s="11" t="s">
        <v>20</v>
      </c>
      <c r="B22" s="18"/>
      <c r="C22" s="18"/>
      <c r="D22" s="18"/>
      <c r="E22" s="9"/>
      <c r="G22" s="273"/>
      <c r="H22" s="274"/>
      <c r="I22" s="275"/>
      <c r="J22" s="276" t="s">
        <v>23</v>
      </c>
      <c r="K22" s="261"/>
      <c r="L22" s="261" t="s">
        <v>24</v>
      </c>
      <c r="M22" s="261"/>
      <c r="N22" s="8"/>
    </row>
    <row r="23" spans="1:78" s="5" customFormat="1" ht="9.75" customHeight="1">
      <c r="A23" s="19" t="s">
        <v>20</v>
      </c>
      <c r="B23" s="20"/>
      <c r="C23" s="20"/>
      <c r="D23" s="20"/>
      <c r="E23" s="21"/>
      <c r="F23" s="22"/>
      <c r="G23" s="21"/>
      <c r="H23" s="21"/>
      <c r="I23" s="23"/>
      <c r="J23" s="21"/>
      <c r="K23" s="24"/>
      <c r="L23" s="21"/>
      <c r="M23" s="21"/>
      <c r="N23" s="21"/>
    </row>
    <row r="24" spans="1:78" s="26" customFormat="1" ht="8.25">
      <c r="A24" s="25"/>
      <c r="B24" s="25"/>
      <c r="C24" s="25"/>
      <c r="D24" s="25"/>
      <c r="E24" s="25"/>
      <c r="K24" s="27"/>
    </row>
    <row r="25" spans="1:78" s="28" customFormat="1" ht="13.5" customHeight="1" thickBot="1">
      <c r="A25" s="28" t="s">
        <v>25</v>
      </c>
      <c r="C25" s="29" t="s">
        <v>23</v>
      </c>
      <c r="D25" s="29" t="s">
        <v>24</v>
      </c>
      <c r="I25" s="30" t="s">
        <v>26</v>
      </c>
      <c r="J25" s="279"/>
      <c r="K25" s="279"/>
      <c r="L25" s="279"/>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78" s="5" customFormat="1" ht="9.75" customHeight="1" thickTop="1">
      <c r="A26" s="292" t="s">
        <v>116</v>
      </c>
      <c r="B26" s="292"/>
      <c r="C26" s="292"/>
      <c r="D26" s="293"/>
      <c r="E26" s="280" t="s">
        <v>27</v>
      </c>
      <c r="F26" s="281"/>
      <c r="G26" s="150"/>
      <c r="H26" s="282" t="s">
        <v>29</v>
      </c>
      <c r="I26" s="283"/>
      <c r="J26" s="282" t="s">
        <v>30</v>
      </c>
      <c r="K26" s="283"/>
      <c r="L26" s="31"/>
      <c r="M26" s="31"/>
      <c r="N26" s="31"/>
    </row>
    <row r="27" spans="1:78" s="5" customFormat="1" ht="8.25" customHeight="1">
      <c r="A27" s="294"/>
      <c r="B27" s="294"/>
      <c r="C27" s="294"/>
      <c r="D27" s="295"/>
      <c r="E27" s="32">
        <v>20</v>
      </c>
      <c r="F27" s="147" t="s">
        <v>150</v>
      </c>
      <c r="G27" s="149" t="s">
        <v>28</v>
      </c>
      <c r="H27" s="284" t="s">
        <v>32</v>
      </c>
      <c r="I27" s="285"/>
      <c r="J27" s="284" t="s">
        <v>33</v>
      </c>
      <c r="K27" s="285"/>
      <c r="L27" s="31" t="s">
        <v>34</v>
      </c>
      <c r="M27" s="31" t="s">
        <v>34</v>
      </c>
      <c r="N27" s="31" t="s">
        <v>35</v>
      </c>
    </row>
    <row r="28" spans="1:78" s="28" customFormat="1" ht="12" customHeight="1" thickBot="1">
      <c r="A28" s="296"/>
      <c r="B28" s="296"/>
      <c r="C28" s="296"/>
      <c r="D28" s="297"/>
      <c r="E28" s="34" t="s">
        <v>36</v>
      </c>
      <c r="F28" s="34" t="s">
        <v>37</v>
      </c>
      <c r="G28" s="148" t="s">
        <v>31</v>
      </c>
      <c r="H28" s="148" t="s">
        <v>38</v>
      </c>
      <c r="I28" s="35" t="s">
        <v>39</v>
      </c>
      <c r="J28" s="33" t="s">
        <v>40</v>
      </c>
      <c r="K28" s="36" t="s">
        <v>41</v>
      </c>
      <c r="L28" s="37" t="s">
        <v>42</v>
      </c>
      <c r="M28" s="37" t="s">
        <v>43</v>
      </c>
      <c r="N28" s="37" t="s">
        <v>43</v>
      </c>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row>
    <row r="29" spans="1:78" s="38" customFormat="1" ht="12.75" customHeight="1" thickTop="1">
      <c r="A29" s="277"/>
      <c r="B29" s="277"/>
      <c r="C29" s="277"/>
      <c r="D29" s="278"/>
      <c r="E29" s="160"/>
      <c r="F29" s="160"/>
      <c r="G29" s="161"/>
      <c r="H29" s="162"/>
      <c r="I29" s="163"/>
      <c r="J29" s="160"/>
      <c r="K29" s="164"/>
      <c r="L29" s="165"/>
      <c r="M29" s="165"/>
      <c r="N29" s="169"/>
    </row>
    <row r="30" spans="1:78" s="38" customFormat="1">
      <c r="A30" s="277"/>
      <c r="B30" s="277"/>
      <c r="C30" s="277"/>
      <c r="D30" s="278"/>
      <c r="E30" s="160"/>
      <c r="F30" s="160"/>
      <c r="G30" s="160"/>
      <c r="H30" s="162"/>
      <c r="I30" s="163"/>
      <c r="J30" s="160"/>
      <c r="K30" s="164"/>
      <c r="L30" s="165"/>
      <c r="M30" s="165"/>
      <c r="N30" s="170"/>
    </row>
    <row r="31" spans="1:78" s="38" customFormat="1">
      <c r="A31" s="277"/>
      <c r="B31" s="277"/>
      <c r="C31" s="277"/>
      <c r="D31" s="278"/>
      <c r="E31" s="160"/>
      <c r="F31" s="160"/>
      <c r="G31" s="160"/>
      <c r="H31" s="162"/>
      <c r="I31" s="163"/>
      <c r="J31" s="160"/>
      <c r="K31" s="164"/>
      <c r="L31" s="165"/>
      <c r="M31" s="165"/>
      <c r="N31" s="170"/>
    </row>
    <row r="32" spans="1:78" s="38" customFormat="1">
      <c r="A32" s="277"/>
      <c r="B32" s="277"/>
      <c r="C32" s="277"/>
      <c r="D32" s="278"/>
      <c r="E32" s="160"/>
      <c r="F32" s="160"/>
      <c r="G32" s="160"/>
      <c r="H32" s="162"/>
      <c r="I32" s="163"/>
      <c r="J32" s="160"/>
      <c r="K32" s="164"/>
      <c r="L32" s="165"/>
      <c r="M32" s="165"/>
      <c r="N32" s="170"/>
    </row>
    <row r="33" spans="1:15" s="38" customFormat="1">
      <c r="A33" s="277"/>
      <c r="B33" s="277"/>
      <c r="C33" s="277"/>
      <c r="D33" s="278"/>
      <c r="E33" s="160"/>
      <c r="F33" s="160"/>
      <c r="G33" s="160"/>
      <c r="H33" s="162"/>
      <c r="I33" s="163"/>
      <c r="J33" s="160"/>
      <c r="K33" s="164"/>
      <c r="L33" s="165"/>
      <c r="M33" s="165"/>
      <c r="N33" s="170"/>
    </row>
    <row r="34" spans="1:15" s="38" customFormat="1">
      <c r="A34" s="277"/>
      <c r="B34" s="277"/>
      <c r="C34" s="277"/>
      <c r="D34" s="278"/>
      <c r="E34" s="160"/>
      <c r="F34" s="160"/>
      <c r="G34" s="160"/>
      <c r="H34" s="162"/>
      <c r="I34" s="163"/>
      <c r="J34" s="160"/>
      <c r="K34" s="164"/>
      <c r="L34" s="165"/>
      <c r="M34" s="165"/>
      <c r="N34" s="170"/>
    </row>
    <row r="35" spans="1:15" s="38" customFormat="1">
      <c r="A35" s="277"/>
      <c r="B35" s="277"/>
      <c r="C35" s="277"/>
      <c r="D35" s="278"/>
      <c r="E35" s="160"/>
      <c r="F35" s="160"/>
      <c r="G35" s="160"/>
      <c r="H35" s="162"/>
      <c r="I35" s="163"/>
      <c r="J35" s="160"/>
      <c r="K35" s="164"/>
      <c r="L35" s="165"/>
      <c r="M35" s="165"/>
      <c r="N35" s="170"/>
    </row>
    <row r="36" spans="1:15" s="38" customFormat="1">
      <c r="A36" s="277"/>
      <c r="B36" s="277"/>
      <c r="C36" s="277"/>
      <c r="D36" s="278"/>
      <c r="E36" s="160"/>
      <c r="F36" s="160"/>
      <c r="G36" s="160"/>
      <c r="H36" s="162"/>
      <c r="I36" s="163"/>
      <c r="J36" s="160"/>
      <c r="K36" s="164"/>
      <c r="L36" s="165"/>
      <c r="M36" s="165"/>
      <c r="N36" s="170"/>
    </row>
    <row r="37" spans="1:15" s="38" customFormat="1">
      <c r="A37" s="277"/>
      <c r="B37" s="277"/>
      <c r="C37" s="277"/>
      <c r="D37" s="278"/>
      <c r="E37" s="160"/>
      <c r="F37" s="160"/>
      <c r="G37" s="160"/>
      <c r="H37" s="162"/>
      <c r="I37" s="163"/>
      <c r="J37" s="160"/>
      <c r="K37" s="164"/>
      <c r="L37" s="165"/>
      <c r="M37" s="165"/>
      <c r="N37" s="170"/>
    </row>
    <row r="38" spans="1:15" s="38" customFormat="1">
      <c r="A38" s="277"/>
      <c r="B38" s="277"/>
      <c r="C38" s="277"/>
      <c r="D38" s="278"/>
      <c r="E38" s="160"/>
      <c r="F38" s="160"/>
      <c r="G38" s="160"/>
      <c r="H38" s="162"/>
      <c r="I38" s="163"/>
      <c r="J38" s="160"/>
      <c r="K38" s="164"/>
      <c r="L38" s="165"/>
      <c r="M38" s="165"/>
      <c r="N38" s="170"/>
    </row>
    <row r="39" spans="1:15" s="38" customFormat="1">
      <c r="A39" s="277"/>
      <c r="B39" s="277"/>
      <c r="C39" s="277"/>
      <c r="D39" s="278"/>
      <c r="E39" s="160"/>
      <c r="F39" s="160"/>
      <c r="G39" s="160"/>
      <c r="H39" s="162"/>
      <c r="I39" s="163"/>
      <c r="J39" s="160"/>
      <c r="K39" s="164"/>
      <c r="L39" s="165"/>
      <c r="M39" s="165"/>
      <c r="N39" s="170"/>
    </row>
    <row r="40" spans="1:15" s="38" customFormat="1">
      <c r="A40" s="277"/>
      <c r="B40" s="277"/>
      <c r="C40" s="277"/>
      <c r="D40" s="278"/>
      <c r="E40" s="160"/>
      <c r="F40" s="160"/>
      <c r="G40" s="160"/>
      <c r="H40" s="162"/>
      <c r="I40" s="163"/>
      <c r="J40" s="160"/>
      <c r="K40" s="164"/>
      <c r="L40" s="165"/>
      <c r="M40" s="165"/>
      <c r="N40" s="170"/>
    </row>
    <row r="41" spans="1:15" s="38" customFormat="1">
      <c r="A41" s="277"/>
      <c r="B41" s="277"/>
      <c r="C41" s="277"/>
      <c r="D41" s="278"/>
      <c r="E41" s="160"/>
      <c r="F41" s="160"/>
      <c r="G41" s="160"/>
      <c r="H41" s="162"/>
      <c r="I41" s="163"/>
      <c r="J41" s="160"/>
      <c r="K41" s="164"/>
      <c r="L41" s="165"/>
      <c r="M41" s="165"/>
      <c r="N41" s="170"/>
    </row>
    <row r="42" spans="1:15" s="38" customFormat="1">
      <c r="A42" s="277"/>
      <c r="B42" s="277"/>
      <c r="C42" s="277"/>
      <c r="D42" s="278"/>
      <c r="E42" s="160"/>
      <c r="F42" s="160"/>
      <c r="G42" s="160"/>
      <c r="H42" s="162"/>
      <c r="I42" s="163"/>
      <c r="J42" s="160"/>
      <c r="K42" s="164"/>
      <c r="L42" s="165"/>
      <c r="M42" s="165"/>
      <c r="N42" s="170"/>
    </row>
    <row r="43" spans="1:15" s="38" customFormat="1">
      <c r="A43" s="277"/>
      <c r="B43" s="277"/>
      <c r="C43" s="277"/>
      <c r="D43" s="278"/>
      <c r="E43" s="160"/>
      <c r="F43" s="160"/>
      <c r="G43" s="160"/>
      <c r="H43" s="162"/>
      <c r="I43" s="163"/>
      <c r="J43" s="160"/>
      <c r="K43" s="164"/>
      <c r="L43" s="165"/>
      <c r="M43" s="165"/>
      <c r="N43" s="170"/>
    </row>
    <row r="44" spans="1:15" s="38" customFormat="1">
      <c r="A44" s="277"/>
      <c r="B44" s="277"/>
      <c r="C44" s="277"/>
      <c r="D44" s="278"/>
      <c r="E44" s="160"/>
      <c r="F44" s="160"/>
      <c r="G44" s="160"/>
      <c r="H44" s="162"/>
      <c r="I44" s="163"/>
      <c r="J44" s="160"/>
      <c r="K44" s="164"/>
      <c r="L44" s="165"/>
      <c r="M44" s="165"/>
      <c r="N44" s="170"/>
    </row>
    <row r="45" spans="1:15" s="38" customFormat="1">
      <c r="A45" s="277"/>
      <c r="B45" s="277"/>
      <c r="C45" s="277"/>
      <c r="D45" s="278"/>
      <c r="E45" s="160"/>
      <c r="F45" s="160"/>
      <c r="G45" s="160"/>
      <c r="H45" s="162"/>
      <c r="I45" s="163"/>
      <c r="J45" s="160"/>
      <c r="K45" s="164"/>
      <c r="L45" s="165"/>
      <c r="M45" s="165"/>
      <c r="N45" s="170"/>
    </row>
    <row r="46" spans="1:15" s="38" customFormat="1">
      <c r="A46" s="172"/>
      <c r="B46" s="172"/>
      <c r="C46" s="172"/>
      <c r="D46" s="173"/>
      <c r="E46" s="160"/>
      <c r="F46" s="160"/>
      <c r="G46" s="160"/>
      <c r="H46" s="173"/>
      <c r="I46" s="163"/>
      <c r="J46" s="160"/>
      <c r="K46" s="164"/>
      <c r="L46" s="165"/>
      <c r="M46" s="165"/>
      <c r="N46" s="171"/>
    </row>
    <row r="47" spans="1:15" s="18" customFormat="1">
      <c r="A47" s="177"/>
      <c r="B47" s="177"/>
      <c r="C47" s="298"/>
      <c r="D47" s="298"/>
      <c r="E47" s="298"/>
      <c r="F47" s="176"/>
      <c r="G47" s="178">
        <f>SUM(G29:G46)</f>
        <v>0</v>
      </c>
      <c r="H47" s="258" t="s">
        <v>117</v>
      </c>
      <c r="I47" s="259"/>
      <c r="J47" s="259"/>
      <c r="K47" s="259"/>
      <c r="L47" s="260"/>
      <c r="M47" s="186">
        <f>SUM(M29:M46)</f>
        <v>0</v>
      </c>
      <c r="N47" s="187">
        <f>SUM(N29:N46)</f>
        <v>0</v>
      </c>
    </row>
    <row r="48" spans="1:15">
      <c r="A48" s="2"/>
      <c r="B48" s="2"/>
      <c r="C48" s="301"/>
      <c r="D48" s="301"/>
      <c r="E48" s="301"/>
      <c r="F48" s="2"/>
      <c r="G48" s="178">
        <f>'CP Addendum'!D41</f>
        <v>0</v>
      </c>
      <c r="H48" s="312" t="s">
        <v>118</v>
      </c>
      <c r="I48" s="313"/>
      <c r="J48" s="313"/>
      <c r="K48" s="313"/>
      <c r="L48" s="314"/>
      <c r="M48" s="185">
        <f>'CP Addendum'!J41</f>
        <v>0</v>
      </c>
      <c r="N48" s="174">
        <f>'CP Addendum'!K41</f>
        <v>0</v>
      </c>
      <c r="O48" s="3"/>
    </row>
    <row r="49" spans="1:53">
      <c r="A49" s="302" t="s">
        <v>45</v>
      </c>
      <c r="B49" s="303"/>
      <c r="C49" s="303"/>
      <c r="D49" s="303"/>
      <c r="E49" s="304"/>
      <c r="F49" s="2"/>
      <c r="G49" s="40"/>
      <c r="H49" s="180"/>
      <c r="I49" s="181"/>
      <c r="J49" s="182"/>
      <c r="K49" s="183"/>
      <c r="L49" s="179"/>
      <c r="M49" s="41"/>
      <c r="N49" s="184"/>
      <c r="O49" s="3"/>
    </row>
    <row r="50" spans="1:53">
      <c r="A50" s="305" t="s">
        <v>46</v>
      </c>
      <c r="B50" s="266"/>
      <c r="C50" s="277"/>
      <c r="D50" s="277"/>
      <c r="E50" s="42"/>
      <c r="F50" s="2"/>
      <c r="G50" s="40"/>
      <c r="H50" s="180"/>
      <c r="I50" s="181"/>
      <c r="J50" s="182"/>
      <c r="K50" s="183"/>
      <c r="L50" s="179"/>
      <c r="M50" s="41"/>
      <c r="N50" s="41"/>
      <c r="O50" s="3"/>
    </row>
    <row r="51" spans="1:53">
      <c r="A51" s="306"/>
      <c r="B51" s="277"/>
      <c r="C51" s="277"/>
      <c r="D51" s="277"/>
      <c r="E51" s="42"/>
      <c r="F51" s="2"/>
      <c r="G51" s="40"/>
      <c r="H51" s="180"/>
      <c r="I51" s="181"/>
      <c r="J51" s="182"/>
      <c r="K51" s="183"/>
      <c r="L51" s="179"/>
      <c r="M51" s="41"/>
      <c r="N51" s="41"/>
      <c r="O51" s="3"/>
    </row>
    <row r="52" spans="1:53">
      <c r="A52" s="43"/>
      <c r="B52" s="44"/>
      <c r="C52" s="44"/>
      <c r="D52" s="44"/>
      <c r="E52" s="42"/>
      <c r="F52" s="2"/>
      <c r="G52" s="151">
        <f>SUM(G47:G48)</f>
        <v>0</v>
      </c>
      <c r="H52" s="262" t="s">
        <v>44</v>
      </c>
      <c r="I52" s="263"/>
      <c r="J52" s="263"/>
      <c r="K52" s="263"/>
      <c r="L52" s="264"/>
      <c r="M52" s="45">
        <f>SUM(M47:M48)</f>
        <v>0</v>
      </c>
      <c r="N52" s="45">
        <f>SUM(N47:N48)</f>
        <v>0</v>
      </c>
      <c r="O52" s="3"/>
    </row>
    <row r="53" spans="1:53">
      <c r="A53" s="307" t="s">
        <v>47</v>
      </c>
      <c r="B53" s="308"/>
      <c r="C53" s="308"/>
      <c r="D53" s="46" t="s">
        <v>48</v>
      </c>
      <c r="E53" s="42"/>
      <c r="F53" s="2"/>
      <c r="G53" s="2"/>
      <c r="H53" s="2"/>
      <c r="I53" s="2"/>
      <c r="J53" s="2"/>
      <c r="K53" s="4"/>
      <c r="L53" s="2"/>
      <c r="M53" s="2"/>
      <c r="N53" s="47"/>
    </row>
    <row r="54" spans="1:53">
      <c r="A54" s="48"/>
      <c r="B54" s="13"/>
      <c r="C54" s="49" t="s">
        <v>49</v>
      </c>
      <c r="D54" s="50" t="s">
        <v>50</v>
      </c>
      <c r="E54" s="42"/>
      <c r="F54" s="2"/>
      <c r="G54" s="51"/>
      <c r="H54" s="2"/>
      <c r="I54" s="2"/>
      <c r="J54" s="2"/>
      <c r="K54" s="4"/>
      <c r="L54" s="2"/>
      <c r="M54" s="2"/>
      <c r="N54" s="47"/>
    </row>
    <row r="55" spans="1:53">
      <c r="A55" s="305" t="s">
        <v>51</v>
      </c>
      <c r="B55" s="309"/>
      <c r="C55" s="309"/>
      <c r="D55" s="309"/>
      <c r="E55" s="42"/>
      <c r="F55" s="2"/>
      <c r="G55" s="52"/>
      <c r="H55" s="2"/>
      <c r="I55" s="2"/>
      <c r="J55" s="2"/>
      <c r="K55" s="4"/>
      <c r="L55" s="2"/>
      <c r="M55" s="53"/>
      <c r="N55" s="2"/>
    </row>
    <row r="56" spans="1:53">
      <c r="A56" s="54" t="s">
        <v>52</v>
      </c>
      <c r="B56" s="55"/>
      <c r="C56" s="56" t="s">
        <v>53</v>
      </c>
      <c r="D56" s="57"/>
      <c r="E56" s="42"/>
      <c r="F56" s="2"/>
      <c r="G56" s="58">
        <f>G52</f>
        <v>0</v>
      </c>
      <c r="H56" s="2"/>
      <c r="I56" s="261" t="s">
        <v>119</v>
      </c>
      <c r="J56" s="261"/>
      <c r="K56" s="261"/>
      <c r="L56" s="60">
        <v>0.5</v>
      </c>
      <c r="M56" s="61">
        <f>ROUND(G56*L56,2)</f>
        <v>0</v>
      </c>
      <c r="N56" s="2"/>
    </row>
    <row r="57" spans="1:53" ht="5.25" customHeight="1">
      <c r="A57" s="62"/>
      <c r="B57" s="1"/>
      <c r="C57" s="1"/>
      <c r="D57" s="1"/>
      <c r="E57" s="63"/>
      <c r="F57" s="2"/>
      <c r="G57" s="52"/>
      <c r="H57" s="2"/>
      <c r="I57" s="2"/>
      <c r="J57" s="2"/>
      <c r="K57" s="4"/>
      <c r="L57" s="2"/>
      <c r="M57" s="64"/>
      <c r="N57" s="2"/>
    </row>
    <row r="58" spans="1:53">
      <c r="A58" s="1"/>
      <c r="B58" s="1"/>
      <c r="C58" s="1"/>
      <c r="D58" s="1"/>
      <c r="E58" s="1"/>
      <c r="F58" s="1"/>
      <c r="G58" s="62"/>
      <c r="H58" s="1"/>
      <c r="I58" s="1"/>
      <c r="J58" s="1"/>
      <c r="K58" s="65"/>
      <c r="L58" s="63"/>
      <c r="M58" s="66"/>
      <c r="N58" s="2"/>
    </row>
    <row r="59" spans="1:53" ht="6.75" customHeight="1">
      <c r="A59" s="2"/>
      <c r="B59" s="2"/>
      <c r="C59" s="2"/>
      <c r="D59" s="2"/>
      <c r="E59" s="2"/>
      <c r="F59" s="2"/>
      <c r="G59" s="2"/>
      <c r="H59" s="2"/>
      <c r="I59" s="2"/>
      <c r="J59" s="2"/>
      <c r="K59" s="4"/>
      <c r="L59" s="2"/>
      <c r="M59" s="53"/>
      <c r="N59" s="2"/>
    </row>
    <row r="60" spans="1:53" s="69" customFormat="1" ht="11.25" customHeight="1">
      <c r="A60" s="59" t="s">
        <v>54</v>
      </c>
      <c r="B60" s="59"/>
      <c r="C60" s="59"/>
      <c r="D60" s="59"/>
      <c r="E60" s="59"/>
      <c r="F60" s="59"/>
      <c r="G60" s="59"/>
      <c r="H60" s="59"/>
      <c r="I60" s="59"/>
      <c r="J60" s="59"/>
      <c r="K60" s="67"/>
      <c r="L60" s="59"/>
      <c r="M60" s="68"/>
      <c r="N60" s="59"/>
    </row>
    <row r="61" spans="1:53" s="69" customFormat="1" ht="11.25" customHeight="1">
      <c r="A61" s="310"/>
      <c r="B61" s="310"/>
      <c r="C61" s="310"/>
      <c r="D61" s="310"/>
      <c r="E61" s="310"/>
      <c r="F61" s="310"/>
      <c r="G61" s="310"/>
      <c r="H61" s="310"/>
      <c r="I61" s="310"/>
      <c r="J61" s="310"/>
      <c r="K61" s="310"/>
      <c r="L61" s="311"/>
      <c r="M61" s="70"/>
      <c r="N61" s="59"/>
    </row>
    <row r="62" spans="1:53" s="69" customFormat="1" ht="6.75" customHeight="1">
      <c r="A62" s="59"/>
      <c r="B62" s="59"/>
      <c r="C62" s="59"/>
      <c r="D62" s="59"/>
      <c r="E62" s="59"/>
      <c r="F62" s="59"/>
      <c r="G62" s="59"/>
      <c r="H62" s="59"/>
      <c r="I62" s="59"/>
      <c r="J62" s="59"/>
      <c r="K62" s="67"/>
      <c r="L62" s="59"/>
      <c r="M62" s="68"/>
      <c r="N62" s="59"/>
    </row>
    <row r="63" spans="1:53" s="69" customFormat="1" ht="11.25" customHeight="1">
      <c r="A63" s="59" t="s">
        <v>55</v>
      </c>
      <c r="B63" s="59"/>
      <c r="C63" s="59"/>
      <c r="D63" s="59"/>
      <c r="E63" s="59"/>
      <c r="F63" s="59"/>
      <c r="G63" s="59"/>
      <c r="H63" s="59"/>
      <c r="I63" s="59"/>
      <c r="J63" s="59"/>
      <c r="K63" s="67"/>
      <c r="L63" s="59"/>
      <c r="M63" s="68"/>
      <c r="N63" s="59"/>
    </row>
    <row r="64" spans="1:53" s="1" customFormat="1" ht="11.25" customHeight="1">
      <c r="A64" s="310"/>
      <c r="B64" s="310"/>
      <c r="C64" s="310"/>
      <c r="D64" s="310"/>
      <c r="E64" s="310"/>
      <c r="F64" s="310"/>
      <c r="G64" s="310"/>
      <c r="H64" s="310"/>
      <c r="I64" s="310"/>
      <c r="J64" s="310"/>
      <c r="K64" s="310"/>
      <c r="L64" s="311"/>
      <c r="M64" s="70"/>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row>
    <row r="65" spans="1:14" ht="6.75" customHeight="1">
      <c r="E65" s="2"/>
      <c r="M65" s="64"/>
      <c r="N65" s="2"/>
    </row>
    <row r="66" spans="1:14" s="69" customFormat="1" ht="11.25">
      <c r="A66" s="69" t="s">
        <v>56</v>
      </c>
      <c r="K66" s="72"/>
      <c r="M66" s="73"/>
      <c r="N66" s="59"/>
    </row>
    <row r="67" spans="1:14" s="2" customFormat="1">
      <c r="A67" s="310"/>
      <c r="B67" s="310"/>
      <c r="C67" s="310"/>
      <c r="D67" s="310"/>
      <c r="E67" s="310"/>
      <c r="F67" s="310"/>
      <c r="G67" s="310"/>
      <c r="H67" s="310"/>
      <c r="I67" s="310"/>
      <c r="J67" s="310"/>
      <c r="K67" s="310"/>
      <c r="L67" s="311"/>
      <c r="M67" s="70"/>
    </row>
    <row r="68" spans="1:14" s="2" customFormat="1" ht="5.25" customHeight="1">
      <c r="K68" s="4"/>
    </row>
    <row r="69" spans="1:14">
      <c r="A69" s="69" t="s">
        <v>57</v>
      </c>
      <c r="C69" s="74">
        <f>SUM(M52+N52+M56+M61+M64+M67)</f>
        <v>0</v>
      </c>
      <c r="G69" s="175" t="s">
        <v>115</v>
      </c>
      <c r="H69" s="167"/>
      <c r="I69" s="2"/>
      <c r="K69" s="72" t="s">
        <v>58</v>
      </c>
      <c r="M69" s="76">
        <f>SUM(C69-H69)</f>
        <v>0</v>
      </c>
      <c r="N69" s="77"/>
    </row>
    <row r="70" spans="1:14">
      <c r="C70" s="64"/>
      <c r="D70" s="299" t="s">
        <v>59</v>
      </c>
      <c r="E70" s="300"/>
      <c r="F70" s="300"/>
      <c r="G70" s="300"/>
      <c r="H70" s="168"/>
      <c r="I70" s="2"/>
      <c r="K70" s="72" t="s">
        <v>60</v>
      </c>
      <c r="M70" s="78"/>
      <c r="N70" s="63"/>
    </row>
    <row r="71" spans="1:14">
      <c r="A71" s="39" t="s">
        <v>61</v>
      </c>
      <c r="B71" s="166"/>
      <c r="C71" s="79"/>
      <c r="D71" s="79"/>
      <c r="E71" s="79"/>
      <c r="F71" s="79"/>
      <c r="G71" s="80"/>
      <c r="H71" s="77"/>
      <c r="I71" s="2"/>
      <c r="M71" s="2"/>
      <c r="N71" s="2"/>
    </row>
    <row r="72" spans="1:14">
      <c r="A72" s="315"/>
      <c r="B72" s="316"/>
      <c r="C72" s="316"/>
      <c r="D72" s="316"/>
      <c r="E72" s="316"/>
      <c r="F72" s="316"/>
      <c r="G72" s="316"/>
      <c r="H72" s="317"/>
      <c r="I72" s="2"/>
      <c r="J72" s="69" t="s">
        <v>62</v>
      </c>
      <c r="M72" s="81" t="s">
        <v>63</v>
      </c>
      <c r="N72" s="77"/>
    </row>
    <row r="73" spans="1:14">
      <c r="A73" s="318"/>
      <c r="B73" s="319"/>
      <c r="C73" s="319"/>
      <c r="D73" s="319"/>
      <c r="E73" s="319"/>
      <c r="F73" s="319"/>
      <c r="G73" s="319"/>
      <c r="H73" s="320"/>
      <c r="I73" s="59" t="s">
        <v>64</v>
      </c>
      <c r="M73" s="62"/>
      <c r="N73" s="63"/>
    </row>
    <row r="74" spans="1:14" ht="12" customHeight="1">
      <c r="A74" s="75" t="s">
        <v>65</v>
      </c>
    </row>
    <row r="75" spans="1:14" s="75" customFormat="1" ht="9">
      <c r="A75" s="75" t="s">
        <v>66</v>
      </c>
      <c r="K75" s="82"/>
    </row>
    <row r="76" spans="1:14">
      <c r="A76" s="75"/>
    </row>
    <row r="77" spans="1:14" s="308" customFormat="1">
      <c r="A77" s="321" t="s">
        <v>67</v>
      </c>
    </row>
    <row r="78" spans="1:14" s="308" customFormat="1">
      <c r="A78" s="321" t="s">
        <v>68</v>
      </c>
    </row>
    <row r="79" spans="1:14" ht="21" customHeight="1">
      <c r="A79" s="69" t="s">
        <v>69</v>
      </c>
      <c r="I79" s="321" t="s">
        <v>70</v>
      </c>
      <c r="J79" s="308"/>
      <c r="K79" s="308"/>
      <c r="L79" s="308"/>
      <c r="M79" s="308"/>
      <c r="N79" s="308"/>
    </row>
    <row r="80" spans="1:14" ht="21" customHeight="1">
      <c r="A80" s="69" t="s">
        <v>71</v>
      </c>
      <c r="C80" s="5"/>
      <c r="F80" s="5"/>
      <c r="I80" s="321" t="s">
        <v>72</v>
      </c>
      <c r="J80" s="308"/>
      <c r="K80" s="308"/>
      <c r="L80" s="308"/>
      <c r="M80" s="308"/>
      <c r="N80" s="308"/>
    </row>
    <row r="81" spans="1:14">
      <c r="A81" s="5" t="s">
        <v>73</v>
      </c>
      <c r="C81" s="5" t="s">
        <v>74</v>
      </c>
      <c r="F81" s="5" t="s">
        <v>75</v>
      </c>
      <c r="N81" s="5"/>
    </row>
  </sheetData>
  <mergeCells count="68">
    <mergeCell ref="A72:H73"/>
    <mergeCell ref="A77:XFD77"/>
    <mergeCell ref="A78:XFD78"/>
    <mergeCell ref="I79:N79"/>
    <mergeCell ref="I80:N80"/>
    <mergeCell ref="A43:D43"/>
    <mergeCell ref="A44:D44"/>
    <mergeCell ref="A45:D45"/>
    <mergeCell ref="C47:E47"/>
    <mergeCell ref="D70:G70"/>
    <mergeCell ref="C48:E48"/>
    <mergeCell ref="A49:E49"/>
    <mergeCell ref="A50:B50"/>
    <mergeCell ref="C50:D50"/>
    <mergeCell ref="A51:D51"/>
    <mergeCell ref="A53:C53"/>
    <mergeCell ref="A55:D55"/>
    <mergeCell ref="A61:L61"/>
    <mergeCell ref="A64:L64"/>
    <mergeCell ref="A67:L67"/>
    <mergeCell ref="H48:L48"/>
    <mergeCell ref="A38:D38"/>
    <mergeCell ref="A39:D39"/>
    <mergeCell ref="A40:D40"/>
    <mergeCell ref="A41:D41"/>
    <mergeCell ref="A42:D42"/>
    <mergeCell ref="A33:D33"/>
    <mergeCell ref="A26:D28"/>
    <mergeCell ref="A35:D35"/>
    <mergeCell ref="A36:D36"/>
    <mergeCell ref="A37:D37"/>
    <mergeCell ref="J27:K27"/>
    <mergeCell ref="A29:D29"/>
    <mergeCell ref="A30:D30"/>
    <mergeCell ref="A31:D31"/>
    <mergeCell ref="A32:D32"/>
    <mergeCell ref="A11:M11"/>
    <mergeCell ref="A13:M13"/>
    <mergeCell ref="D14:K14"/>
    <mergeCell ref="D15:K15"/>
    <mergeCell ref="A17:E17"/>
    <mergeCell ref="G17:M17"/>
    <mergeCell ref="A6:M6"/>
    <mergeCell ref="A7:M7"/>
    <mergeCell ref="A8:M8"/>
    <mergeCell ref="A9:M9"/>
    <mergeCell ref="A10:M10"/>
    <mergeCell ref="A1:M1"/>
    <mergeCell ref="A2:M2"/>
    <mergeCell ref="A3:M3"/>
    <mergeCell ref="A4:M4"/>
    <mergeCell ref="A5:M5"/>
    <mergeCell ref="H47:L47"/>
    <mergeCell ref="I56:K56"/>
    <mergeCell ref="H52:L52"/>
    <mergeCell ref="A12:M12"/>
    <mergeCell ref="G18:N18"/>
    <mergeCell ref="G20:I20"/>
    <mergeCell ref="J20:N20"/>
    <mergeCell ref="G22:I22"/>
    <mergeCell ref="J22:K22"/>
    <mergeCell ref="L22:M22"/>
    <mergeCell ref="A34:D34"/>
    <mergeCell ref="J25:L25"/>
    <mergeCell ref="E26:F26"/>
    <mergeCell ref="H26:I26"/>
    <mergeCell ref="J26:K26"/>
    <mergeCell ref="H27:I27"/>
  </mergeCells>
  <pageMargins left="0.1" right="0" top="0.25" bottom="0" header="0.5" footer="0"/>
  <pageSetup scale="97" orientation="portrait" horizontalDpi="300" verticalDpi="300" r:id="rId1"/>
  <headerFooter alignWithMargins="0">
    <oddFooter>&amp;R&amp;7Revised 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zoomScaleNormal="100" workbookViewId="0">
      <selection activeCell="J18" sqref="J18"/>
    </sheetView>
  </sheetViews>
  <sheetFormatPr defaultColWidth="9.140625" defaultRowHeight="12"/>
  <cols>
    <col min="1" max="1" width="35.28515625" style="83" customWidth="1"/>
    <col min="2" max="2" width="3.5703125" style="83" customWidth="1"/>
    <col min="3" max="3" width="3.7109375" style="83" customWidth="1"/>
    <col min="4" max="4" width="14.28515625" style="83" customWidth="1"/>
    <col min="5" max="5" width="7.7109375" style="83" customWidth="1"/>
    <col min="6" max="6" width="7.140625" style="83" customWidth="1"/>
    <col min="7" max="7" width="3.85546875" style="83" customWidth="1"/>
    <col min="8" max="8" width="5.85546875" style="83" customWidth="1"/>
    <col min="9" max="9" width="6.7109375" style="146" bestFit="1" customWidth="1"/>
    <col min="10" max="10" width="8.42578125" style="146" customWidth="1"/>
    <col min="11" max="11" width="8.7109375" style="146" customWidth="1"/>
    <col min="12" max="12" width="6.28515625" style="146" customWidth="1"/>
    <col min="13" max="16384" width="9.140625" style="83"/>
  </cols>
  <sheetData>
    <row r="1" spans="1:12" ht="15">
      <c r="A1" s="286" t="s">
        <v>76</v>
      </c>
      <c r="B1" s="286"/>
      <c r="C1" s="286"/>
      <c r="D1" s="286"/>
      <c r="E1" s="286"/>
      <c r="F1" s="286"/>
      <c r="G1" s="286"/>
      <c r="H1" s="286"/>
      <c r="I1" s="286"/>
      <c r="J1" s="286"/>
      <c r="K1" s="286"/>
      <c r="L1" s="286"/>
    </row>
    <row r="2" spans="1:12" ht="15">
      <c r="A2" s="265" t="s">
        <v>77</v>
      </c>
      <c r="B2" s="265"/>
      <c r="C2" s="265"/>
      <c r="D2" s="265"/>
      <c r="E2" s="265"/>
      <c r="F2" s="265"/>
      <c r="G2" s="265"/>
      <c r="H2" s="265"/>
      <c r="I2" s="265"/>
      <c r="J2" s="265"/>
      <c r="K2" s="265"/>
      <c r="L2" s="265"/>
    </row>
    <row r="3" spans="1:12" ht="15">
      <c r="A3" s="265" t="s">
        <v>78</v>
      </c>
      <c r="B3" s="266"/>
      <c r="C3" s="266"/>
      <c r="D3" s="266"/>
      <c r="E3" s="266"/>
      <c r="F3" s="266"/>
      <c r="G3" s="266"/>
      <c r="H3" s="266"/>
      <c r="I3" s="266"/>
      <c r="J3" s="266"/>
      <c r="K3" s="266"/>
      <c r="L3" s="266"/>
    </row>
    <row r="4" spans="1:12" ht="15">
      <c r="A4" s="265" t="s">
        <v>79</v>
      </c>
      <c r="B4" s="266"/>
      <c r="C4" s="266"/>
      <c r="D4" s="266"/>
      <c r="E4" s="266"/>
      <c r="F4" s="266"/>
      <c r="G4" s="266"/>
      <c r="H4" s="266"/>
      <c r="I4" s="266"/>
      <c r="J4" s="266"/>
      <c r="K4" s="266"/>
      <c r="L4" s="266"/>
    </row>
    <row r="5" spans="1:12" ht="15">
      <c r="A5" s="265" t="s">
        <v>80</v>
      </c>
      <c r="B5" s="266"/>
      <c r="C5" s="266"/>
      <c r="D5" s="266"/>
      <c r="E5" s="266"/>
      <c r="F5" s="266"/>
      <c r="G5" s="266"/>
      <c r="H5" s="266"/>
      <c r="I5" s="266"/>
      <c r="J5" s="266"/>
      <c r="K5" s="266"/>
      <c r="L5" s="266"/>
    </row>
    <row r="6" spans="1:12" ht="15">
      <c r="A6" s="265" t="s">
        <v>81</v>
      </c>
      <c r="B6" s="266"/>
      <c r="C6" s="266"/>
      <c r="D6" s="266"/>
      <c r="E6" s="266"/>
      <c r="F6" s="266"/>
      <c r="G6" s="266"/>
      <c r="H6" s="266"/>
      <c r="I6" s="266"/>
      <c r="J6" s="266"/>
      <c r="K6" s="266"/>
      <c r="L6" s="266"/>
    </row>
    <row r="7" spans="1:12" ht="15">
      <c r="A7" s="265" t="s">
        <v>82</v>
      </c>
      <c r="B7" s="266"/>
      <c r="C7" s="266"/>
      <c r="D7" s="266"/>
      <c r="E7" s="266"/>
      <c r="F7" s="266"/>
      <c r="G7" s="266"/>
      <c r="H7" s="266"/>
      <c r="I7" s="266"/>
      <c r="J7" s="266"/>
      <c r="K7" s="266"/>
      <c r="L7" s="266"/>
    </row>
    <row r="8" spans="1:12" ht="15">
      <c r="A8" s="265" t="s">
        <v>83</v>
      </c>
      <c r="B8" s="265"/>
      <c r="C8" s="265"/>
      <c r="D8" s="265"/>
      <c r="E8" s="265"/>
      <c r="F8" s="265"/>
      <c r="G8" s="265"/>
      <c r="H8" s="265"/>
      <c r="I8" s="265"/>
      <c r="J8" s="265"/>
      <c r="K8" s="265"/>
      <c r="L8" s="265"/>
    </row>
    <row r="9" spans="1:12">
      <c r="A9" s="329" t="s">
        <v>84</v>
      </c>
      <c r="B9" s="329"/>
      <c r="C9" s="329"/>
      <c r="D9" s="329"/>
      <c r="E9" s="329"/>
      <c r="F9" s="329"/>
      <c r="G9" s="329"/>
      <c r="H9" s="329"/>
      <c r="I9" s="329"/>
      <c r="J9" s="329"/>
      <c r="K9" s="329"/>
      <c r="L9" s="329"/>
    </row>
    <row r="10" spans="1:12">
      <c r="A10" s="84"/>
      <c r="B10" s="84"/>
      <c r="C10" s="84"/>
      <c r="D10" s="84"/>
      <c r="E10" s="84"/>
      <c r="F10" s="84"/>
      <c r="G10" s="85" t="s">
        <v>85</v>
      </c>
      <c r="H10" s="84"/>
      <c r="I10" s="86">
        <f>[1]Claim!B20</f>
        <v>0</v>
      </c>
      <c r="J10" s="87">
        <f>[1]Claim!C20</f>
        <v>0</v>
      </c>
      <c r="K10" s="330">
        <f>[1]Claim!D20</f>
        <v>0</v>
      </c>
      <c r="L10" s="330"/>
    </row>
    <row r="11" spans="1:12">
      <c r="A11" s="84"/>
      <c r="B11" s="88"/>
      <c r="C11" s="88"/>
      <c r="D11" s="88"/>
      <c r="E11" s="88"/>
      <c r="F11" s="88"/>
      <c r="G11" s="89" t="s">
        <v>86</v>
      </c>
      <c r="H11" s="88"/>
      <c r="I11" s="83"/>
      <c r="J11" s="331"/>
      <c r="K11" s="331"/>
      <c r="L11" s="90"/>
    </row>
    <row r="12" spans="1:12" ht="11.1" customHeight="1">
      <c r="A12" s="91" t="s">
        <v>87</v>
      </c>
      <c r="B12" s="332" t="s">
        <v>27</v>
      </c>
      <c r="C12" s="333"/>
      <c r="D12" s="153"/>
      <c r="E12" s="332" t="s">
        <v>88</v>
      </c>
      <c r="F12" s="334"/>
      <c r="G12" s="332" t="s">
        <v>33</v>
      </c>
      <c r="H12" s="334"/>
      <c r="I12" s="335" t="s">
        <v>34</v>
      </c>
      <c r="J12" s="336"/>
      <c r="K12" s="92"/>
      <c r="L12" s="93" t="s">
        <v>89</v>
      </c>
    </row>
    <row r="13" spans="1:12" ht="10.5" customHeight="1">
      <c r="A13" s="94" t="s">
        <v>90</v>
      </c>
      <c r="B13" s="95">
        <v>20</v>
      </c>
      <c r="C13" s="96" t="s">
        <v>150</v>
      </c>
      <c r="D13" s="153" t="s">
        <v>28</v>
      </c>
      <c r="E13" s="324" t="s">
        <v>32</v>
      </c>
      <c r="F13" s="325"/>
      <c r="G13" s="95"/>
      <c r="H13" s="97"/>
      <c r="I13" s="98"/>
      <c r="J13" s="326" t="s">
        <v>91</v>
      </c>
      <c r="K13" s="99" t="s">
        <v>35</v>
      </c>
      <c r="L13" s="93" t="s">
        <v>92</v>
      </c>
    </row>
    <row r="14" spans="1:12" ht="10.5" customHeight="1" thickBot="1">
      <c r="A14" s="100" t="s">
        <v>93</v>
      </c>
      <c r="B14" s="101" t="s">
        <v>36</v>
      </c>
      <c r="C14" s="103" t="s">
        <v>37</v>
      </c>
      <c r="D14" s="102"/>
      <c r="E14" s="152" t="s">
        <v>38</v>
      </c>
      <c r="F14" s="102" t="s">
        <v>39</v>
      </c>
      <c r="G14" s="101" t="s">
        <v>40</v>
      </c>
      <c r="H14" s="103" t="s">
        <v>41</v>
      </c>
      <c r="I14" s="104" t="s">
        <v>42</v>
      </c>
      <c r="J14" s="327"/>
      <c r="K14" s="105" t="s">
        <v>43</v>
      </c>
      <c r="L14" s="106" t="s">
        <v>94</v>
      </c>
    </row>
    <row r="15" spans="1:12" ht="22.5" customHeight="1" thickTop="1">
      <c r="A15" s="107"/>
      <c r="B15" s="108"/>
      <c r="C15" s="108"/>
      <c r="D15" s="108"/>
      <c r="E15" s="154"/>
      <c r="F15" s="108"/>
      <c r="G15" s="108"/>
      <c r="H15" s="108"/>
      <c r="I15" s="109"/>
      <c r="J15" s="109"/>
      <c r="K15" s="109"/>
      <c r="L15" s="110"/>
    </row>
    <row r="16" spans="1:12" ht="22.5" customHeight="1">
      <c r="A16" s="107"/>
      <c r="B16" s="111"/>
      <c r="C16" s="111"/>
      <c r="D16" s="111"/>
      <c r="E16" s="155"/>
      <c r="F16" s="112"/>
      <c r="G16" s="111"/>
      <c r="H16" s="111"/>
      <c r="I16" s="113"/>
      <c r="J16" s="113"/>
      <c r="K16" s="113"/>
      <c r="L16" s="110"/>
    </row>
    <row r="17" spans="1:12" ht="22.5" customHeight="1">
      <c r="A17" s="107"/>
      <c r="B17" s="111"/>
      <c r="C17" s="111"/>
      <c r="D17" s="111"/>
      <c r="E17" s="155"/>
      <c r="F17" s="112"/>
      <c r="G17" s="111"/>
      <c r="H17" s="111"/>
      <c r="I17" s="113"/>
      <c r="J17" s="113"/>
      <c r="K17" s="113"/>
      <c r="L17" s="110"/>
    </row>
    <row r="18" spans="1:12" ht="22.5" customHeight="1">
      <c r="A18" s="107"/>
      <c r="B18" s="111"/>
      <c r="C18" s="111"/>
      <c r="D18" s="111"/>
      <c r="E18" s="155"/>
      <c r="F18" s="112"/>
      <c r="G18" s="111"/>
      <c r="H18" s="111"/>
      <c r="I18" s="113"/>
      <c r="J18" s="113"/>
      <c r="K18" s="113"/>
      <c r="L18" s="110"/>
    </row>
    <row r="19" spans="1:12" ht="22.5" customHeight="1">
      <c r="A19" s="107"/>
      <c r="B19" s="111"/>
      <c r="C19" s="111"/>
      <c r="D19" s="111"/>
      <c r="E19" s="155"/>
      <c r="F19" s="112"/>
      <c r="G19" s="111"/>
      <c r="H19" s="111"/>
      <c r="I19" s="113"/>
      <c r="J19" s="113"/>
      <c r="K19" s="113"/>
      <c r="L19" s="110"/>
    </row>
    <row r="20" spans="1:12" ht="22.5" customHeight="1">
      <c r="A20" s="107"/>
      <c r="B20" s="111"/>
      <c r="C20" s="111"/>
      <c r="D20" s="111"/>
      <c r="E20" s="155"/>
      <c r="F20" s="112"/>
      <c r="G20" s="111"/>
      <c r="H20" s="111"/>
      <c r="I20" s="113"/>
      <c r="J20" s="113"/>
      <c r="K20" s="113"/>
      <c r="L20" s="110"/>
    </row>
    <row r="21" spans="1:12" ht="22.5" customHeight="1">
      <c r="A21" s="107"/>
      <c r="B21" s="111"/>
      <c r="C21" s="111"/>
      <c r="D21" s="111"/>
      <c r="E21" s="155"/>
      <c r="F21" s="112"/>
      <c r="G21" s="111"/>
      <c r="H21" s="111"/>
      <c r="I21" s="113"/>
      <c r="J21" s="113"/>
      <c r="K21" s="113"/>
      <c r="L21" s="110"/>
    </row>
    <row r="22" spans="1:12" ht="22.5" customHeight="1">
      <c r="A22" s="107"/>
      <c r="B22" s="111"/>
      <c r="C22" s="111"/>
      <c r="D22" s="111"/>
      <c r="E22" s="155"/>
      <c r="F22" s="112"/>
      <c r="G22" s="111"/>
      <c r="H22" s="111"/>
      <c r="I22" s="113"/>
      <c r="J22" s="113"/>
      <c r="K22" s="113"/>
      <c r="L22" s="110"/>
    </row>
    <row r="23" spans="1:12" ht="22.5" customHeight="1">
      <c r="A23" s="107"/>
      <c r="B23" s="111"/>
      <c r="C23" s="111"/>
      <c r="D23" s="111"/>
      <c r="E23" s="155"/>
      <c r="F23" s="112"/>
      <c r="G23" s="111"/>
      <c r="H23" s="111"/>
      <c r="I23" s="113"/>
      <c r="J23" s="113"/>
      <c r="K23" s="113"/>
      <c r="L23" s="110"/>
    </row>
    <row r="24" spans="1:12" ht="22.5" customHeight="1">
      <c r="A24" s="107"/>
      <c r="B24" s="111"/>
      <c r="C24" s="111"/>
      <c r="D24" s="111"/>
      <c r="E24" s="155"/>
      <c r="F24" s="112"/>
      <c r="G24" s="111"/>
      <c r="H24" s="111"/>
      <c r="I24" s="113"/>
      <c r="J24" s="113"/>
      <c r="K24" s="113"/>
      <c r="L24" s="110"/>
    </row>
    <row r="25" spans="1:12" ht="22.5" customHeight="1">
      <c r="A25" s="107"/>
      <c r="B25" s="111"/>
      <c r="C25" s="111"/>
      <c r="D25" s="111"/>
      <c r="E25" s="155"/>
      <c r="F25" s="111"/>
      <c r="G25" s="111"/>
      <c r="H25" s="111"/>
      <c r="I25" s="113"/>
      <c r="J25" s="113"/>
      <c r="K25" s="113"/>
      <c r="L25" s="110"/>
    </row>
    <row r="26" spans="1:12" ht="22.5" customHeight="1">
      <c r="A26" s="107"/>
      <c r="B26" s="111"/>
      <c r="C26" s="111"/>
      <c r="D26" s="111"/>
      <c r="E26" s="155"/>
      <c r="F26" s="111"/>
      <c r="G26" s="111"/>
      <c r="H26" s="111"/>
      <c r="I26" s="113"/>
      <c r="J26" s="113"/>
      <c r="K26" s="113"/>
      <c r="L26" s="110"/>
    </row>
    <row r="27" spans="1:12" ht="22.5" customHeight="1">
      <c r="A27" s="107"/>
      <c r="B27" s="111"/>
      <c r="C27" s="111"/>
      <c r="D27" s="111"/>
      <c r="E27" s="155"/>
      <c r="F27" s="111"/>
      <c r="G27" s="111"/>
      <c r="H27" s="111"/>
      <c r="I27" s="113"/>
      <c r="J27" s="113"/>
      <c r="K27" s="113"/>
      <c r="L27" s="110"/>
    </row>
    <row r="28" spans="1:12" ht="22.5" customHeight="1">
      <c r="A28" s="107"/>
      <c r="B28" s="111"/>
      <c r="C28" s="111"/>
      <c r="D28" s="111"/>
      <c r="E28" s="155"/>
      <c r="F28" s="112"/>
      <c r="G28" s="111"/>
      <c r="H28" s="111"/>
      <c r="I28" s="113"/>
      <c r="J28" s="113"/>
      <c r="K28" s="113"/>
      <c r="L28" s="110"/>
    </row>
    <row r="29" spans="1:12" ht="22.5" customHeight="1">
      <c r="A29" s="107"/>
      <c r="B29" s="111"/>
      <c r="C29" s="111"/>
      <c r="D29" s="111"/>
      <c r="E29" s="155"/>
      <c r="F29" s="112"/>
      <c r="G29" s="111"/>
      <c r="H29" s="111"/>
      <c r="I29" s="113"/>
      <c r="J29" s="113"/>
      <c r="K29" s="113"/>
      <c r="L29" s="110"/>
    </row>
    <row r="30" spans="1:12" ht="22.5" customHeight="1">
      <c r="A30" s="107"/>
      <c r="B30" s="111"/>
      <c r="C30" s="111"/>
      <c r="D30" s="111"/>
      <c r="E30" s="155"/>
      <c r="F30" s="112"/>
      <c r="G30" s="111"/>
      <c r="H30" s="111"/>
      <c r="I30" s="113"/>
      <c r="J30" s="113"/>
      <c r="K30" s="113"/>
      <c r="L30" s="110"/>
    </row>
    <row r="31" spans="1:12" ht="22.5" customHeight="1">
      <c r="A31" s="107"/>
      <c r="B31" s="111"/>
      <c r="C31" s="111"/>
      <c r="D31" s="111"/>
      <c r="E31" s="155"/>
      <c r="F31" s="112"/>
      <c r="G31" s="111"/>
      <c r="H31" s="111"/>
      <c r="I31" s="113"/>
      <c r="J31" s="113"/>
      <c r="K31" s="113"/>
      <c r="L31" s="110"/>
    </row>
    <row r="32" spans="1:12" ht="22.5" customHeight="1">
      <c r="A32" s="107"/>
      <c r="B32" s="111"/>
      <c r="C32" s="111"/>
      <c r="D32" s="111"/>
      <c r="E32" s="155"/>
      <c r="F32" s="112"/>
      <c r="G32" s="111"/>
      <c r="H32" s="111"/>
      <c r="I32" s="113"/>
      <c r="J32" s="113"/>
      <c r="K32" s="113"/>
      <c r="L32" s="110"/>
    </row>
    <row r="33" spans="1:13" ht="22.5" customHeight="1">
      <c r="A33" s="107"/>
      <c r="B33" s="111"/>
      <c r="C33" s="111"/>
      <c r="D33" s="111"/>
      <c r="E33" s="155"/>
      <c r="F33" s="112"/>
      <c r="G33" s="111"/>
      <c r="H33" s="111"/>
      <c r="I33" s="113"/>
      <c r="J33" s="113"/>
      <c r="K33" s="113"/>
      <c r="L33" s="110"/>
    </row>
    <row r="34" spans="1:13" ht="22.5" customHeight="1">
      <c r="A34" s="107"/>
      <c r="B34" s="111"/>
      <c r="C34" s="111"/>
      <c r="D34" s="111"/>
      <c r="E34" s="155"/>
      <c r="F34" s="112"/>
      <c r="G34" s="111"/>
      <c r="H34" s="111"/>
      <c r="I34" s="113"/>
      <c r="J34" s="113"/>
      <c r="K34" s="113"/>
      <c r="L34" s="110"/>
    </row>
    <row r="35" spans="1:13" ht="22.5" customHeight="1">
      <c r="A35" s="107"/>
      <c r="B35" s="111"/>
      <c r="C35" s="111"/>
      <c r="D35" s="111"/>
      <c r="E35" s="155"/>
      <c r="F35" s="112"/>
      <c r="G35" s="111"/>
      <c r="H35" s="111"/>
      <c r="I35" s="113"/>
      <c r="J35" s="113"/>
      <c r="K35" s="113"/>
      <c r="L35" s="110"/>
    </row>
    <row r="36" spans="1:13" ht="22.5" customHeight="1">
      <c r="A36" s="107"/>
      <c r="B36" s="111"/>
      <c r="C36" s="111"/>
      <c r="D36" s="111"/>
      <c r="E36" s="155"/>
      <c r="F36" s="112"/>
      <c r="G36" s="111"/>
      <c r="H36" s="111"/>
      <c r="I36" s="113"/>
      <c r="J36" s="113"/>
      <c r="K36" s="113"/>
      <c r="L36" s="110"/>
    </row>
    <row r="37" spans="1:13" ht="22.5" customHeight="1">
      <c r="A37" s="107"/>
      <c r="B37" s="111"/>
      <c r="C37" s="111"/>
      <c r="D37" s="111"/>
      <c r="E37" s="155"/>
      <c r="F37" s="112"/>
      <c r="G37" s="111"/>
      <c r="H37" s="111"/>
      <c r="I37" s="113"/>
      <c r="J37" s="113"/>
      <c r="K37" s="113"/>
      <c r="L37" s="110"/>
    </row>
    <row r="38" spans="1:13" ht="22.5" customHeight="1">
      <c r="A38" s="107"/>
      <c r="B38" s="111"/>
      <c r="C38" s="111"/>
      <c r="D38" s="111"/>
      <c r="E38" s="155"/>
      <c r="F38" s="112"/>
      <c r="G38" s="111"/>
      <c r="H38" s="111"/>
      <c r="I38" s="113"/>
      <c r="J38" s="113"/>
      <c r="K38" s="113"/>
      <c r="L38" s="110"/>
    </row>
    <row r="39" spans="1:13" ht="22.5" customHeight="1">
      <c r="A39" s="107"/>
      <c r="B39" s="111"/>
      <c r="C39" s="111"/>
      <c r="D39" s="111"/>
      <c r="E39" s="155"/>
      <c r="F39" s="112"/>
      <c r="G39" s="111"/>
      <c r="H39" s="111"/>
      <c r="I39" s="113"/>
      <c r="J39" s="113"/>
      <c r="K39" s="113"/>
      <c r="L39" s="110"/>
    </row>
    <row r="40" spans="1:13" ht="22.5" customHeight="1" thickBot="1">
      <c r="A40" s="114"/>
      <c r="B40" s="115"/>
      <c r="C40" s="115"/>
      <c r="D40" s="115"/>
      <c r="E40" s="156"/>
      <c r="F40" s="116"/>
      <c r="G40" s="115"/>
      <c r="H40" s="115"/>
      <c r="I40" s="117"/>
      <c r="J40" s="117"/>
      <c r="K40" s="117"/>
      <c r="L40" s="118"/>
      <c r="M40" s="119"/>
    </row>
    <row r="41" spans="1:13" ht="11.1" customHeight="1" thickTop="1">
      <c r="A41" s="120"/>
      <c r="B41" s="120"/>
      <c r="C41" s="121"/>
      <c r="D41" s="122">
        <f>SUM(D15:D40)</f>
        <v>0</v>
      </c>
      <c r="E41" s="120" t="s">
        <v>44</v>
      </c>
      <c r="F41" s="120"/>
      <c r="G41" s="123"/>
      <c r="H41" s="123"/>
      <c r="I41" s="124"/>
      <c r="J41" s="125">
        <f>SUM(J15:J40)</f>
        <v>0</v>
      </c>
      <c r="K41" s="125">
        <f>SUM(K15:K40)</f>
        <v>0</v>
      </c>
      <c r="L41" s="125">
        <f>SUM(L15:L40)</f>
        <v>0</v>
      </c>
    </row>
    <row r="42" spans="1:13" ht="11.1" customHeight="1">
      <c r="A42" s="120"/>
      <c r="B42" s="120"/>
      <c r="C42" s="120"/>
      <c r="D42" s="120"/>
      <c r="E42" s="159">
        <f>D41</f>
        <v>0</v>
      </c>
      <c r="F42" s="126" t="s">
        <v>95</v>
      </c>
      <c r="G42" s="126"/>
      <c r="H42" s="126"/>
      <c r="I42" s="127">
        <v>0.5</v>
      </c>
      <c r="J42" s="128" t="s">
        <v>96</v>
      </c>
      <c r="K42" s="129">
        <f>E42*I42</f>
        <v>0</v>
      </c>
      <c r="L42" s="130"/>
    </row>
    <row r="43" spans="1:13" ht="11.1" customHeight="1">
      <c r="A43" s="120" t="s">
        <v>97</v>
      </c>
      <c r="B43" s="120"/>
      <c r="C43" s="120"/>
      <c r="D43" s="120"/>
      <c r="E43" s="120"/>
      <c r="F43" s="120"/>
      <c r="G43" s="120"/>
      <c r="H43" s="120"/>
      <c r="I43" s="131"/>
      <c r="J43" s="131"/>
      <c r="K43" s="131"/>
      <c r="L43" s="130"/>
    </row>
    <row r="44" spans="1:13" ht="11.1" customHeight="1" thickBot="1">
      <c r="A44" s="328"/>
      <c r="B44" s="328"/>
      <c r="C44" s="328"/>
      <c r="D44" s="328"/>
      <c r="E44" s="328"/>
      <c r="F44" s="328"/>
      <c r="G44" s="328"/>
      <c r="H44" s="132"/>
      <c r="I44" s="133"/>
      <c r="J44" s="134" t="s">
        <v>98</v>
      </c>
      <c r="K44" s="135"/>
      <c r="L44" s="130"/>
    </row>
    <row r="45" spans="1:13" ht="11.1" customHeight="1" thickTop="1">
      <c r="A45" s="136" t="s">
        <v>99</v>
      </c>
      <c r="B45" s="137"/>
      <c r="C45" s="137"/>
      <c r="D45" s="137"/>
      <c r="E45" s="137"/>
      <c r="F45" s="137"/>
      <c r="G45" s="137"/>
      <c r="H45" s="137"/>
      <c r="I45" s="138"/>
      <c r="J45" s="136"/>
      <c r="K45" s="139"/>
      <c r="L45" s="130"/>
    </row>
    <row r="46" spans="1:13" ht="11.1" customHeight="1">
      <c r="A46" s="120" t="s">
        <v>100</v>
      </c>
      <c r="B46" s="120"/>
      <c r="C46" s="120"/>
      <c r="D46" s="140"/>
      <c r="E46" s="124" t="s">
        <v>101</v>
      </c>
      <c r="F46" s="158"/>
      <c r="G46" s="157" t="s">
        <v>102</v>
      </c>
      <c r="H46" s="157"/>
      <c r="I46" s="157"/>
      <c r="J46" s="157"/>
      <c r="K46" s="141"/>
      <c r="L46" s="130"/>
    </row>
    <row r="47" spans="1:13" ht="11.1" customHeight="1">
      <c r="A47" s="120" t="s">
        <v>103</v>
      </c>
      <c r="B47" s="120"/>
      <c r="C47" s="120"/>
      <c r="D47" s="140"/>
      <c r="E47" s="124" t="s">
        <v>104</v>
      </c>
      <c r="F47" s="120"/>
      <c r="G47" s="120"/>
      <c r="H47" s="120"/>
      <c r="I47" s="131"/>
      <c r="J47" s="131"/>
      <c r="K47" s="140"/>
      <c r="L47" s="130"/>
    </row>
    <row r="48" spans="1:13" ht="11.1" customHeight="1">
      <c r="A48" s="120" t="s">
        <v>105</v>
      </c>
      <c r="B48" s="120"/>
      <c r="C48" s="120"/>
      <c r="D48" s="140"/>
      <c r="E48" s="124" t="s">
        <v>106</v>
      </c>
      <c r="F48" s="120"/>
      <c r="G48" s="120"/>
      <c r="H48" s="120"/>
      <c r="I48" s="131"/>
      <c r="J48" s="131"/>
      <c r="K48" s="140"/>
      <c r="L48" s="130"/>
    </row>
    <row r="49" spans="1:12" ht="11.1" customHeight="1">
      <c r="A49" s="120" t="s">
        <v>107</v>
      </c>
      <c r="B49" s="120"/>
      <c r="C49" s="120"/>
      <c r="D49" s="140"/>
      <c r="E49" s="124" t="s">
        <v>108</v>
      </c>
      <c r="F49" s="120"/>
      <c r="G49" s="120"/>
      <c r="H49" s="120"/>
      <c r="I49" s="131"/>
      <c r="J49" s="131"/>
      <c r="K49" s="142">
        <f>L41</f>
        <v>0</v>
      </c>
      <c r="L49" s="130"/>
    </row>
    <row r="50" spans="1:12" ht="11.1" customHeight="1">
      <c r="A50" s="120" t="s">
        <v>109</v>
      </c>
      <c r="B50" s="120"/>
      <c r="C50" s="120"/>
      <c r="D50" s="140"/>
      <c r="E50" s="124" t="s">
        <v>110</v>
      </c>
      <c r="F50" s="120"/>
      <c r="G50" s="120"/>
      <c r="H50" s="120"/>
      <c r="I50" s="131"/>
      <c r="J50" s="131"/>
      <c r="K50" s="140"/>
      <c r="L50" s="130"/>
    </row>
    <row r="51" spans="1:12" ht="11.1" customHeight="1">
      <c r="A51" s="143" t="s">
        <v>61</v>
      </c>
      <c r="B51" s="144"/>
      <c r="C51" s="144"/>
      <c r="D51" s="144"/>
      <c r="E51" s="144"/>
      <c r="F51" s="144"/>
      <c r="G51" s="144"/>
      <c r="H51" s="120"/>
      <c r="I51" s="131"/>
      <c r="J51" s="145" t="s">
        <v>111</v>
      </c>
      <c r="K51" s="142">
        <f>SUM(K46:K50)</f>
        <v>0</v>
      </c>
      <c r="L51" s="130"/>
    </row>
    <row r="52" spans="1:12" ht="11.1" customHeight="1">
      <c r="A52" s="322"/>
      <c r="B52" s="322"/>
      <c r="C52" s="322"/>
      <c r="D52" s="322"/>
      <c r="E52" s="322"/>
      <c r="F52" s="322"/>
      <c r="G52" s="322"/>
      <c r="H52" s="120"/>
      <c r="I52" s="131"/>
      <c r="J52" s="145" t="s">
        <v>112</v>
      </c>
      <c r="K52" s="142">
        <f>SUM(D46:D50)+K44</f>
        <v>0</v>
      </c>
      <c r="L52" s="130"/>
    </row>
    <row r="53" spans="1:12" ht="11.1" customHeight="1">
      <c r="A53" s="323"/>
      <c r="B53" s="323"/>
      <c r="C53" s="323"/>
      <c r="D53" s="323"/>
      <c r="E53" s="323"/>
      <c r="F53" s="323"/>
      <c r="G53" s="323"/>
      <c r="H53" s="120"/>
      <c r="I53" s="131"/>
      <c r="J53" s="145" t="s">
        <v>113</v>
      </c>
      <c r="K53" s="142">
        <f>J41+K41+K42+K51+K52</f>
        <v>0</v>
      </c>
      <c r="L53" s="130"/>
    </row>
    <row r="54" spans="1:12">
      <c r="A54" s="69" t="s">
        <v>114</v>
      </c>
      <c r="L54" s="83"/>
    </row>
    <row r="55" spans="1:12">
      <c r="L55" s="83"/>
    </row>
    <row r="56" spans="1:12">
      <c r="L56" s="83"/>
    </row>
  </sheetData>
  <mergeCells count="19">
    <mergeCell ref="A52:G53"/>
    <mergeCell ref="E13:F13"/>
    <mergeCell ref="J13:J14"/>
    <mergeCell ref="A44:G44"/>
    <mergeCell ref="A7:L7"/>
    <mergeCell ref="A8:L8"/>
    <mergeCell ref="A9:L9"/>
    <mergeCell ref="K10:L10"/>
    <mergeCell ref="J11:K11"/>
    <mergeCell ref="B12:C12"/>
    <mergeCell ref="E12:F12"/>
    <mergeCell ref="G12:H12"/>
    <mergeCell ref="I12:J12"/>
    <mergeCell ref="A6:L6"/>
    <mergeCell ref="A1:L1"/>
    <mergeCell ref="A2:L2"/>
    <mergeCell ref="A3:L3"/>
    <mergeCell ref="A4:L4"/>
    <mergeCell ref="A5:L5"/>
  </mergeCells>
  <pageMargins left="0.1" right="0.1" top="0" bottom="0" header="0.5" footer="0.1"/>
  <pageSetup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18" sqref="L18"/>
    </sheetView>
  </sheetViews>
  <sheetFormatPr defaultRowHeight="12.75"/>
  <cols>
    <col min="1" max="1" width="20.7109375" style="189" customWidth="1"/>
    <col min="2" max="4" width="9.140625" style="189"/>
    <col min="5" max="5" width="12.7109375" style="189" customWidth="1"/>
    <col min="6" max="256" width="9.140625" style="189"/>
    <col min="257" max="257" width="20.7109375" style="189" customWidth="1"/>
    <col min="258" max="260" width="9.140625" style="189"/>
    <col min="261" max="261" width="12.7109375" style="189" customWidth="1"/>
    <col min="262" max="512" width="9.140625" style="189"/>
    <col min="513" max="513" width="20.7109375" style="189" customWidth="1"/>
    <col min="514" max="516" width="9.140625" style="189"/>
    <col min="517" max="517" width="12.7109375" style="189" customWidth="1"/>
    <col min="518" max="768" width="9.140625" style="189"/>
    <col min="769" max="769" width="20.7109375" style="189" customWidth="1"/>
    <col min="770" max="772" width="9.140625" style="189"/>
    <col min="773" max="773" width="12.7109375" style="189" customWidth="1"/>
    <col min="774" max="1024" width="9.140625" style="189"/>
    <col min="1025" max="1025" width="20.7109375" style="189" customWidth="1"/>
    <col min="1026" max="1028" width="9.140625" style="189"/>
    <col min="1029" max="1029" width="12.7109375" style="189" customWidth="1"/>
    <col min="1030" max="1280" width="9.140625" style="189"/>
    <col min="1281" max="1281" width="20.7109375" style="189" customWidth="1"/>
    <col min="1282" max="1284" width="9.140625" style="189"/>
    <col min="1285" max="1285" width="12.7109375" style="189" customWidth="1"/>
    <col min="1286" max="1536" width="9.140625" style="189"/>
    <col min="1537" max="1537" width="20.7109375" style="189" customWidth="1"/>
    <col min="1538" max="1540" width="9.140625" style="189"/>
    <col min="1541" max="1541" width="12.7109375" style="189" customWidth="1"/>
    <col min="1542" max="1792" width="9.140625" style="189"/>
    <col min="1793" max="1793" width="20.7109375" style="189" customWidth="1"/>
    <col min="1794" max="1796" width="9.140625" style="189"/>
    <col min="1797" max="1797" width="12.7109375" style="189" customWidth="1"/>
    <col min="1798" max="2048" width="9.140625" style="189"/>
    <col min="2049" max="2049" width="20.7109375" style="189" customWidth="1"/>
    <col min="2050" max="2052" width="9.140625" style="189"/>
    <col min="2053" max="2053" width="12.7109375" style="189" customWidth="1"/>
    <col min="2054" max="2304" width="9.140625" style="189"/>
    <col min="2305" max="2305" width="20.7109375" style="189" customWidth="1"/>
    <col min="2306" max="2308" width="9.140625" style="189"/>
    <col min="2309" max="2309" width="12.7109375" style="189" customWidth="1"/>
    <col min="2310" max="2560" width="9.140625" style="189"/>
    <col min="2561" max="2561" width="20.7109375" style="189" customWidth="1"/>
    <col min="2562" max="2564" width="9.140625" style="189"/>
    <col min="2565" max="2565" width="12.7109375" style="189" customWidth="1"/>
    <col min="2566" max="2816" width="9.140625" style="189"/>
    <col min="2817" max="2817" width="20.7109375" style="189" customWidth="1"/>
    <col min="2818" max="2820" width="9.140625" style="189"/>
    <col min="2821" max="2821" width="12.7109375" style="189" customWidth="1"/>
    <col min="2822" max="3072" width="9.140625" style="189"/>
    <col min="3073" max="3073" width="20.7109375" style="189" customWidth="1"/>
    <col min="3074" max="3076" width="9.140625" style="189"/>
    <col min="3077" max="3077" width="12.7109375" style="189" customWidth="1"/>
    <col min="3078" max="3328" width="9.140625" style="189"/>
    <col min="3329" max="3329" width="20.7109375" style="189" customWidth="1"/>
    <col min="3330" max="3332" width="9.140625" style="189"/>
    <col min="3333" max="3333" width="12.7109375" style="189" customWidth="1"/>
    <col min="3334" max="3584" width="9.140625" style="189"/>
    <col min="3585" max="3585" width="20.7109375" style="189" customWidth="1"/>
    <col min="3586" max="3588" width="9.140625" style="189"/>
    <col min="3589" max="3589" width="12.7109375" style="189" customWidth="1"/>
    <col min="3590" max="3840" width="9.140625" style="189"/>
    <col min="3841" max="3841" width="20.7109375" style="189" customWidth="1"/>
    <col min="3842" max="3844" width="9.140625" style="189"/>
    <col min="3845" max="3845" width="12.7109375" style="189" customWidth="1"/>
    <col min="3846" max="4096" width="9.140625" style="189"/>
    <col min="4097" max="4097" width="20.7109375" style="189" customWidth="1"/>
    <col min="4098" max="4100" width="9.140625" style="189"/>
    <col min="4101" max="4101" width="12.7109375" style="189" customWidth="1"/>
    <col min="4102" max="4352" width="9.140625" style="189"/>
    <col min="4353" max="4353" width="20.7109375" style="189" customWidth="1"/>
    <col min="4354" max="4356" width="9.140625" style="189"/>
    <col min="4357" max="4357" width="12.7109375" style="189" customWidth="1"/>
    <col min="4358" max="4608" width="9.140625" style="189"/>
    <col min="4609" max="4609" width="20.7109375" style="189" customWidth="1"/>
    <col min="4610" max="4612" width="9.140625" style="189"/>
    <col min="4613" max="4613" width="12.7109375" style="189" customWidth="1"/>
    <col min="4614" max="4864" width="9.140625" style="189"/>
    <col min="4865" max="4865" width="20.7109375" style="189" customWidth="1"/>
    <col min="4866" max="4868" width="9.140625" style="189"/>
    <col min="4869" max="4869" width="12.7109375" style="189" customWidth="1"/>
    <col min="4870" max="5120" width="9.140625" style="189"/>
    <col min="5121" max="5121" width="20.7109375" style="189" customWidth="1"/>
    <col min="5122" max="5124" width="9.140625" style="189"/>
    <col min="5125" max="5125" width="12.7109375" style="189" customWidth="1"/>
    <col min="5126" max="5376" width="9.140625" style="189"/>
    <col min="5377" max="5377" width="20.7109375" style="189" customWidth="1"/>
    <col min="5378" max="5380" width="9.140625" style="189"/>
    <col min="5381" max="5381" width="12.7109375" style="189" customWidth="1"/>
    <col min="5382" max="5632" width="9.140625" style="189"/>
    <col min="5633" max="5633" width="20.7109375" style="189" customWidth="1"/>
    <col min="5634" max="5636" width="9.140625" style="189"/>
    <col min="5637" max="5637" width="12.7109375" style="189" customWidth="1"/>
    <col min="5638" max="5888" width="9.140625" style="189"/>
    <col min="5889" max="5889" width="20.7109375" style="189" customWidth="1"/>
    <col min="5890" max="5892" width="9.140625" style="189"/>
    <col min="5893" max="5893" width="12.7109375" style="189" customWidth="1"/>
    <col min="5894" max="6144" width="9.140625" style="189"/>
    <col min="6145" max="6145" width="20.7109375" style="189" customWidth="1"/>
    <col min="6146" max="6148" width="9.140625" style="189"/>
    <col min="6149" max="6149" width="12.7109375" style="189" customWidth="1"/>
    <col min="6150" max="6400" width="9.140625" style="189"/>
    <col min="6401" max="6401" width="20.7109375" style="189" customWidth="1"/>
    <col min="6402" max="6404" width="9.140625" style="189"/>
    <col min="6405" max="6405" width="12.7109375" style="189" customWidth="1"/>
    <col min="6406" max="6656" width="9.140625" style="189"/>
    <col min="6657" max="6657" width="20.7109375" style="189" customWidth="1"/>
    <col min="6658" max="6660" width="9.140625" style="189"/>
    <col min="6661" max="6661" width="12.7109375" style="189" customWidth="1"/>
    <col min="6662" max="6912" width="9.140625" style="189"/>
    <col min="6913" max="6913" width="20.7109375" style="189" customWidth="1"/>
    <col min="6914" max="6916" width="9.140625" style="189"/>
    <col min="6917" max="6917" width="12.7109375" style="189" customWidth="1"/>
    <col min="6918" max="7168" width="9.140625" style="189"/>
    <col min="7169" max="7169" width="20.7109375" style="189" customWidth="1"/>
    <col min="7170" max="7172" width="9.140625" style="189"/>
    <col min="7173" max="7173" width="12.7109375" style="189" customWidth="1"/>
    <col min="7174" max="7424" width="9.140625" style="189"/>
    <col min="7425" max="7425" width="20.7109375" style="189" customWidth="1"/>
    <col min="7426" max="7428" width="9.140625" style="189"/>
    <col min="7429" max="7429" width="12.7109375" style="189" customWidth="1"/>
    <col min="7430" max="7680" width="9.140625" style="189"/>
    <col min="7681" max="7681" width="20.7109375" style="189" customWidth="1"/>
    <col min="7682" max="7684" width="9.140625" style="189"/>
    <col min="7685" max="7685" width="12.7109375" style="189" customWidth="1"/>
    <col min="7686" max="7936" width="9.140625" style="189"/>
    <col min="7937" max="7937" width="20.7109375" style="189" customWidth="1"/>
    <col min="7938" max="7940" width="9.140625" style="189"/>
    <col min="7941" max="7941" width="12.7109375" style="189" customWidth="1"/>
    <col min="7942" max="8192" width="9.140625" style="189"/>
    <col min="8193" max="8193" width="20.7109375" style="189" customWidth="1"/>
    <col min="8194" max="8196" width="9.140625" style="189"/>
    <col min="8197" max="8197" width="12.7109375" style="189" customWidth="1"/>
    <col min="8198" max="8448" width="9.140625" style="189"/>
    <col min="8449" max="8449" width="20.7109375" style="189" customWidth="1"/>
    <col min="8450" max="8452" width="9.140625" style="189"/>
    <col min="8453" max="8453" width="12.7109375" style="189" customWidth="1"/>
    <col min="8454" max="8704" width="9.140625" style="189"/>
    <col min="8705" max="8705" width="20.7109375" style="189" customWidth="1"/>
    <col min="8706" max="8708" width="9.140625" style="189"/>
    <col min="8709" max="8709" width="12.7109375" style="189" customWidth="1"/>
    <col min="8710" max="8960" width="9.140625" style="189"/>
    <col min="8961" max="8961" width="20.7109375" style="189" customWidth="1"/>
    <col min="8962" max="8964" width="9.140625" style="189"/>
    <col min="8965" max="8965" width="12.7109375" style="189" customWidth="1"/>
    <col min="8966" max="9216" width="9.140625" style="189"/>
    <col min="9217" max="9217" width="20.7109375" style="189" customWidth="1"/>
    <col min="9218" max="9220" width="9.140625" style="189"/>
    <col min="9221" max="9221" width="12.7109375" style="189" customWidth="1"/>
    <col min="9222" max="9472" width="9.140625" style="189"/>
    <col min="9473" max="9473" width="20.7109375" style="189" customWidth="1"/>
    <col min="9474" max="9476" width="9.140625" style="189"/>
    <col min="9477" max="9477" width="12.7109375" style="189" customWidth="1"/>
    <col min="9478" max="9728" width="9.140625" style="189"/>
    <col min="9729" max="9729" width="20.7109375" style="189" customWidth="1"/>
    <col min="9730" max="9732" width="9.140625" style="189"/>
    <col min="9733" max="9733" width="12.7109375" style="189" customWidth="1"/>
    <col min="9734" max="9984" width="9.140625" style="189"/>
    <col min="9985" max="9985" width="20.7109375" style="189" customWidth="1"/>
    <col min="9986" max="9988" width="9.140625" style="189"/>
    <col min="9989" max="9989" width="12.7109375" style="189" customWidth="1"/>
    <col min="9990" max="10240" width="9.140625" style="189"/>
    <col min="10241" max="10241" width="20.7109375" style="189" customWidth="1"/>
    <col min="10242" max="10244" width="9.140625" style="189"/>
    <col min="10245" max="10245" width="12.7109375" style="189" customWidth="1"/>
    <col min="10246" max="10496" width="9.140625" style="189"/>
    <col min="10497" max="10497" width="20.7109375" style="189" customWidth="1"/>
    <col min="10498" max="10500" width="9.140625" style="189"/>
    <col min="10501" max="10501" width="12.7109375" style="189" customWidth="1"/>
    <col min="10502" max="10752" width="9.140625" style="189"/>
    <col min="10753" max="10753" width="20.7109375" style="189" customWidth="1"/>
    <col min="10754" max="10756" width="9.140625" style="189"/>
    <col min="10757" max="10757" width="12.7109375" style="189" customWidth="1"/>
    <col min="10758" max="11008" width="9.140625" style="189"/>
    <col min="11009" max="11009" width="20.7109375" style="189" customWidth="1"/>
    <col min="11010" max="11012" width="9.140625" style="189"/>
    <col min="11013" max="11013" width="12.7109375" style="189" customWidth="1"/>
    <col min="11014" max="11264" width="9.140625" style="189"/>
    <col min="11265" max="11265" width="20.7109375" style="189" customWidth="1"/>
    <col min="11266" max="11268" width="9.140625" style="189"/>
    <col min="11269" max="11269" width="12.7109375" style="189" customWidth="1"/>
    <col min="11270" max="11520" width="9.140625" style="189"/>
    <col min="11521" max="11521" width="20.7109375" style="189" customWidth="1"/>
    <col min="11522" max="11524" width="9.140625" style="189"/>
    <col min="11525" max="11525" width="12.7109375" style="189" customWidth="1"/>
    <col min="11526" max="11776" width="9.140625" style="189"/>
    <col min="11777" max="11777" width="20.7109375" style="189" customWidth="1"/>
    <col min="11778" max="11780" width="9.140625" style="189"/>
    <col min="11781" max="11781" width="12.7109375" style="189" customWidth="1"/>
    <col min="11782" max="12032" width="9.140625" style="189"/>
    <col min="12033" max="12033" width="20.7109375" style="189" customWidth="1"/>
    <col min="12034" max="12036" width="9.140625" style="189"/>
    <col min="12037" max="12037" width="12.7109375" style="189" customWidth="1"/>
    <col min="12038" max="12288" width="9.140625" style="189"/>
    <col min="12289" max="12289" width="20.7109375" style="189" customWidth="1"/>
    <col min="12290" max="12292" width="9.140625" style="189"/>
    <col min="12293" max="12293" width="12.7109375" style="189" customWidth="1"/>
    <col min="12294" max="12544" width="9.140625" style="189"/>
    <col min="12545" max="12545" width="20.7109375" style="189" customWidth="1"/>
    <col min="12546" max="12548" width="9.140625" style="189"/>
    <col min="12549" max="12549" width="12.7109375" style="189" customWidth="1"/>
    <col min="12550" max="12800" width="9.140625" style="189"/>
    <col min="12801" max="12801" width="20.7109375" style="189" customWidth="1"/>
    <col min="12802" max="12804" width="9.140625" style="189"/>
    <col min="12805" max="12805" width="12.7109375" style="189" customWidth="1"/>
    <col min="12806" max="13056" width="9.140625" style="189"/>
    <col min="13057" max="13057" width="20.7109375" style="189" customWidth="1"/>
    <col min="13058" max="13060" width="9.140625" style="189"/>
    <col min="13061" max="13061" width="12.7109375" style="189" customWidth="1"/>
    <col min="13062" max="13312" width="9.140625" style="189"/>
    <col min="13313" max="13313" width="20.7109375" style="189" customWidth="1"/>
    <col min="13314" max="13316" width="9.140625" style="189"/>
    <col min="13317" max="13317" width="12.7109375" style="189" customWidth="1"/>
    <col min="13318" max="13568" width="9.140625" style="189"/>
    <col min="13569" max="13569" width="20.7109375" style="189" customWidth="1"/>
    <col min="13570" max="13572" width="9.140625" style="189"/>
    <col min="13573" max="13573" width="12.7109375" style="189" customWidth="1"/>
    <col min="13574" max="13824" width="9.140625" style="189"/>
    <col min="13825" max="13825" width="20.7109375" style="189" customWidth="1"/>
    <col min="13826" max="13828" width="9.140625" style="189"/>
    <col min="13829" max="13829" width="12.7109375" style="189" customWidth="1"/>
    <col min="13830" max="14080" width="9.140625" style="189"/>
    <col min="14081" max="14081" width="20.7109375" style="189" customWidth="1"/>
    <col min="14082" max="14084" width="9.140625" style="189"/>
    <col min="14085" max="14085" width="12.7109375" style="189" customWidth="1"/>
    <col min="14086" max="14336" width="9.140625" style="189"/>
    <col min="14337" max="14337" width="20.7109375" style="189" customWidth="1"/>
    <col min="14338" max="14340" width="9.140625" style="189"/>
    <col min="14341" max="14341" width="12.7109375" style="189" customWidth="1"/>
    <col min="14342" max="14592" width="9.140625" style="189"/>
    <col min="14593" max="14593" width="20.7109375" style="189" customWidth="1"/>
    <col min="14594" max="14596" width="9.140625" style="189"/>
    <col min="14597" max="14597" width="12.7109375" style="189" customWidth="1"/>
    <col min="14598" max="14848" width="9.140625" style="189"/>
    <col min="14849" max="14849" width="20.7109375" style="189" customWidth="1"/>
    <col min="14850" max="14852" width="9.140625" style="189"/>
    <col min="14853" max="14853" width="12.7109375" style="189" customWidth="1"/>
    <col min="14854" max="15104" width="9.140625" style="189"/>
    <col min="15105" max="15105" width="20.7109375" style="189" customWidth="1"/>
    <col min="15106" max="15108" width="9.140625" style="189"/>
    <col min="15109" max="15109" width="12.7109375" style="189" customWidth="1"/>
    <col min="15110" max="15360" width="9.140625" style="189"/>
    <col min="15361" max="15361" width="20.7109375" style="189" customWidth="1"/>
    <col min="15362" max="15364" width="9.140625" style="189"/>
    <col min="15365" max="15365" width="12.7109375" style="189" customWidth="1"/>
    <col min="15366" max="15616" width="9.140625" style="189"/>
    <col min="15617" max="15617" width="20.7109375" style="189" customWidth="1"/>
    <col min="15618" max="15620" width="9.140625" style="189"/>
    <col min="15621" max="15621" width="12.7109375" style="189" customWidth="1"/>
    <col min="15622" max="15872" width="9.140625" style="189"/>
    <col min="15873" max="15873" width="20.7109375" style="189" customWidth="1"/>
    <col min="15874" max="15876" width="9.140625" style="189"/>
    <col min="15877" max="15877" width="12.7109375" style="189" customWidth="1"/>
    <col min="15878" max="16128" width="9.140625" style="189"/>
    <col min="16129" max="16129" width="20.7109375" style="189" customWidth="1"/>
    <col min="16130" max="16132" width="9.140625" style="189"/>
    <col min="16133" max="16133" width="12.7109375" style="189" customWidth="1"/>
    <col min="16134" max="16384" width="9.140625" style="189"/>
  </cols>
  <sheetData>
    <row r="1" spans="1:9" ht="20.25">
      <c r="A1" s="339" t="s">
        <v>120</v>
      </c>
      <c r="B1" s="339"/>
      <c r="C1" s="339"/>
      <c r="D1" s="339"/>
      <c r="E1" s="339"/>
      <c r="F1" s="339"/>
      <c r="G1" s="339"/>
      <c r="H1" s="339"/>
      <c r="I1" s="188"/>
    </row>
    <row r="3" spans="1:9" ht="18">
      <c r="A3" s="190" t="s">
        <v>121</v>
      </c>
    </row>
    <row r="4" spans="1:9" ht="18">
      <c r="A4" s="190" t="s">
        <v>122</v>
      </c>
    </row>
    <row r="5" spans="1:9" ht="18">
      <c r="A5" s="190" t="s">
        <v>123</v>
      </c>
    </row>
    <row r="6" spans="1:9" ht="18">
      <c r="A6" s="190" t="s">
        <v>124</v>
      </c>
    </row>
    <row r="9" spans="1:9" ht="18">
      <c r="A9" s="340" t="s">
        <v>47</v>
      </c>
      <c r="B9" s="341"/>
      <c r="C9" s="341"/>
      <c r="D9" s="342"/>
      <c r="E9" s="342"/>
    </row>
    <row r="10" spans="1:9" ht="18">
      <c r="A10" s="191"/>
      <c r="B10" s="191"/>
      <c r="C10" s="192" t="s">
        <v>49</v>
      </c>
      <c r="D10" s="343"/>
      <c r="E10" s="343"/>
    </row>
    <row r="11" spans="1:9" ht="18">
      <c r="A11" s="337" t="s">
        <v>51</v>
      </c>
      <c r="B11" s="338"/>
      <c r="C11" s="338"/>
      <c r="D11" s="338"/>
      <c r="E11" s="190"/>
    </row>
    <row r="12" spans="1:9" ht="18">
      <c r="A12" s="192" t="s">
        <v>52</v>
      </c>
      <c r="B12" s="193"/>
      <c r="C12" s="192" t="s">
        <v>53</v>
      </c>
      <c r="D12" s="194"/>
      <c r="E12" s="190"/>
    </row>
    <row r="13" spans="1:9" ht="18">
      <c r="A13" s="190"/>
      <c r="B13" s="190"/>
      <c r="C13" s="190"/>
      <c r="D13" s="190"/>
      <c r="E13" s="190"/>
    </row>
    <row r="14" spans="1:9" ht="18">
      <c r="A14" s="190"/>
      <c r="B14" s="190"/>
      <c r="C14" s="190"/>
      <c r="D14" s="190"/>
      <c r="E14" s="190"/>
    </row>
    <row r="15" spans="1:9" ht="18">
      <c r="A15" s="190"/>
      <c r="B15" s="190"/>
      <c r="C15" s="190"/>
      <c r="D15" s="190"/>
      <c r="E15" s="190"/>
    </row>
    <row r="16" spans="1:9" ht="18">
      <c r="A16" s="340" t="s">
        <v>47</v>
      </c>
      <c r="B16" s="341"/>
      <c r="C16" s="341"/>
      <c r="D16" s="342"/>
      <c r="E16" s="342"/>
    </row>
    <row r="17" spans="1:5" ht="18">
      <c r="A17" s="191"/>
      <c r="B17" s="191"/>
      <c r="C17" s="192" t="s">
        <v>49</v>
      </c>
      <c r="D17" s="343"/>
      <c r="E17" s="343"/>
    </row>
    <row r="18" spans="1:5" ht="18">
      <c r="A18" s="337" t="s">
        <v>51</v>
      </c>
      <c r="B18" s="338"/>
      <c r="C18" s="338"/>
      <c r="D18" s="338"/>
      <c r="E18" s="195"/>
    </row>
    <row r="19" spans="1:5" ht="18">
      <c r="A19" s="192" t="s">
        <v>52</v>
      </c>
      <c r="B19" s="193"/>
      <c r="C19" s="192" t="s">
        <v>53</v>
      </c>
      <c r="D19" s="194"/>
      <c r="E19" s="195"/>
    </row>
    <row r="20" spans="1:5" ht="18">
      <c r="A20" s="190"/>
      <c r="B20" s="190"/>
      <c r="C20" s="190"/>
      <c r="D20" s="190"/>
      <c r="E20" s="190"/>
    </row>
    <row r="21" spans="1:5" ht="18">
      <c r="A21" s="190"/>
      <c r="B21" s="190"/>
      <c r="C21" s="190"/>
      <c r="D21" s="190"/>
      <c r="E21" s="190"/>
    </row>
    <row r="22" spans="1:5" ht="18">
      <c r="A22" s="190"/>
      <c r="B22" s="190"/>
      <c r="C22" s="190"/>
      <c r="D22" s="190"/>
      <c r="E22" s="190"/>
    </row>
    <row r="23" spans="1:5" ht="18">
      <c r="A23" s="340" t="s">
        <v>47</v>
      </c>
      <c r="B23" s="341"/>
      <c r="C23" s="341"/>
      <c r="D23" s="342"/>
      <c r="E23" s="342"/>
    </row>
    <row r="24" spans="1:5" ht="18">
      <c r="A24" s="191"/>
      <c r="B24" s="191"/>
      <c r="C24" s="192" t="s">
        <v>49</v>
      </c>
      <c r="D24" s="343"/>
      <c r="E24" s="343"/>
    </row>
    <row r="25" spans="1:5" ht="18">
      <c r="A25" s="337" t="s">
        <v>51</v>
      </c>
      <c r="B25" s="338"/>
      <c r="C25" s="338"/>
      <c r="D25" s="338"/>
      <c r="E25" s="195"/>
    </row>
    <row r="26" spans="1:5" ht="18">
      <c r="A26" s="192" t="s">
        <v>52</v>
      </c>
      <c r="B26" s="193"/>
      <c r="C26" s="192" t="s">
        <v>53</v>
      </c>
      <c r="D26" s="194"/>
      <c r="E26" s="195"/>
    </row>
    <row r="27" spans="1:5" ht="18">
      <c r="A27" s="190"/>
      <c r="B27" s="190"/>
      <c r="C27" s="190"/>
      <c r="D27" s="190"/>
      <c r="E27" s="190"/>
    </row>
    <row r="28" spans="1:5" ht="18">
      <c r="A28" s="190"/>
      <c r="B28" s="190"/>
      <c r="C28" s="190"/>
      <c r="D28" s="190"/>
      <c r="E28" s="190"/>
    </row>
    <row r="29" spans="1:5" ht="18">
      <c r="A29" s="190"/>
      <c r="B29" s="190"/>
      <c r="C29" s="190"/>
      <c r="D29" s="190"/>
      <c r="E29" s="190"/>
    </row>
    <row r="30" spans="1:5" ht="18">
      <c r="A30" s="340" t="s">
        <v>47</v>
      </c>
      <c r="B30" s="341"/>
      <c r="C30" s="341"/>
      <c r="D30" s="342"/>
      <c r="E30" s="342"/>
    </row>
    <row r="31" spans="1:5" ht="18">
      <c r="A31" s="191"/>
      <c r="B31" s="191"/>
      <c r="C31" s="192" t="s">
        <v>49</v>
      </c>
      <c r="D31" s="343"/>
      <c r="E31" s="343"/>
    </row>
    <row r="32" spans="1:5" ht="18">
      <c r="A32" s="337" t="s">
        <v>51</v>
      </c>
      <c r="B32" s="338"/>
      <c r="C32" s="338"/>
      <c r="D32" s="338"/>
      <c r="E32" s="195"/>
    </row>
    <row r="33" spans="1:5" ht="18">
      <c r="A33" s="192" t="s">
        <v>52</v>
      </c>
      <c r="B33" s="193"/>
      <c r="C33" s="192" t="s">
        <v>53</v>
      </c>
      <c r="D33" s="194"/>
      <c r="E33" s="195"/>
    </row>
    <row r="34" spans="1:5" ht="18">
      <c r="A34" s="190"/>
      <c r="B34" s="190"/>
      <c r="C34" s="190"/>
      <c r="D34" s="190"/>
      <c r="E34" s="190"/>
    </row>
    <row r="35" spans="1:5" ht="18">
      <c r="A35" s="190"/>
      <c r="B35" s="190"/>
      <c r="C35" s="190"/>
      <c r="D35" s="190"/>
      <c r="E35" s="190"/>
    </row>
    <row r="36" spans="1:5" ht="18">
      <c r="A36" s="190"/>
      <c r="B36" s="190"/>
      <c r="C36" s="190"/>
      <c r="D36" s="190"/>
      <c r="E36" s="190"/>
    </row>
    <row r="37" spans="1:5" ht="18">
      <c r="A37" s="340" t="s">
        <v>47</v>
      </c>
      <c r="B37" s="341"/>
      <c r="C37" s="341"/>
      <c r="D37" s="342"/>
      <c r="E37" s="342"/>
    </row>
    <row r="38" spans="1:5" ht="18">
      <c r="A38" s="191"/>
      <c r="B38" s="191"/>
      <c r="C38" s="192" t="s">
        <v>49</v>
      </c>
      <c r="D38" s="343"/>
      <c r="E38" s="343"/>
    </row>
    <row r="39" spans="1:5" ht="18">
      <c r="A39" s="337" t="s">
        <v>51</v>
      </c>
      <c r="B39" s="338"/>
      <c r="C39" s="338"/>
      <c r="D39" s="338"/>
      <c r="E39" s="195"/>
    </row>
    <row r="40" spans="1:5" ht="18">
      <c r="A40" s="192" t="s">
        <v>52</v>
      </c>
      <c r="B40" s="193"/>
      <c r="C40" s="192" t="s">
        <v>53</v>
      </c>
      <c r="D40" s="194"/>
      <c r="E40" s="195"/>
    </row>
  </sheetData>
  <mergeCells count="21">
    <mergeCell ref="D38:E38"/>
    <mergeCell ref="A39:D39"/>
    <mergeCell ref="A30:C30"/>
    <mergeCell ref="D30:E30"/>
    <mergeCell ref="D31:E31"/>
    <mergeCell ref="A32:D32"/>
    <mergeCell ref="A37:C37"/>
    <mergeCell ref="D37:E37"/>
    <mergeCell ref="A25:D25"/>
    <mergeCell ref="A1:H1"/>
    <mergeCell ref="A9:C9"/>
    <mergeCell ref="D9:E9"/>
    <mergeCell ref="D10:E10"/>
    <mergeCell ref="A11:D11"/>
    <mergeCell ref="A16:C16"/>
    <mergeCell ref="D16:E16"/>
    <mergeCell ref="D17:E17"/>
    <mergeCell ref="A18:D18"/>
    <mergeCell ref="A23:C23"/>
    <mergeCell ref="D23:E23"/>
    <mergeCell ref="D24:E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workbookViewId="0">
      <selection sqref="A1:M1"/>
    </sheetView>
  </sheetViews>
  <sheetFormatPr defaultRowHeight="12.75"/>
  <cols>
    <col min="1" max="4" width="9.140625" style="189"/>
    <col min="5" max="5" width="3.7109375" style="189" customWidth="1"/>
    <col min="6" max="6" width="5.7109375" style="189" customWidth="1"/>
    <col min="7" max="8" width="9.140625" style="189"/>
    <col min="9" max="9" width="4.7109375" style="189" customWidth="1"/>
    <col min="10" max="10" width="3.7109375" style="189" customWidth="1"/>
    <col min="11" max="11" width="9.140625" style="189"/>
    <col min="12" max="13" width="3.7109375" style="189" customWidth="1"/>
    <col min="14" max="260" width="9.140625" style="189"/>
    <col min="261" max="261" width="3.7109375" style="189" customWidth="1"/>
    <col min="262" max="262" width="5.7109375" style="189" customWidth="1"/>
    <col min="263" max="264" width="9.140625" style="189"/>
    <col min="265" max="265" width="4.7109375" style="189" customWidth="1"/>
    <col min="266" max="266" width="3.7109375" style="189" customWidth="1"/>
    <col min="267" max="267" width="9.140625" style="189"/>
    <col min="268" max="269" width="3.7109375" style="189" customWidth="1"/>
    <col min="270" max="516" width="9.140625" style="189"/>
    <col min="517" max="517" width="3.7109375" style="189" customWidth="1"/>
    <col min="518" max="518" width="5.7109375" style="189" customWidth="1"/>
    <col min="519" max="520" width="9.140625" style="189"/>
    <col min="521" max="521" width="4.7109375" style="189" customWidth="1"/>
    <col min="522" max="522" width="3.7109375" style="189" customWidth="1"/>
    <col min="523" max="523" width="9.140625" style="189"/>
    <col min="524" max="525" width="3.7109375" style="189" customWidth="1"/>
    <col min="526" max="772" width="9.140625" style="189"/>
    <col min="773" max="773" width="3.7109375" style="189" customWidth="1"/>
    <col min="774" max="774" width="5.7109375" style="189" customWidth="1"/>
    <col min="775" max="776" width="9.140625" style="189"/>
    <col min="777" max="777" width="4.7109375" style="189" customWidth="1"/>
    <col min="778" max="778" width="3.7109375" style="189" customWidth="1"/>
    <col min="779" max="779" width="9.140625" style="189"/>
    <col min="780" max="781" width="3.7109375" style="189" customWidth="1"/>
    <col min="782" max="1028" width="9.140625" style="189"/>
    <col min="1029" max="1029" width="3.7109375" style="189" customWidth="1"/>
    <col min="1030" max="1030" width="5.7109375" style="189" customWidth="1"/>
    <col min="1031" max="1032" width="9.140625" style="189"/>
    <col min="1033" max="1033" width="4.7109375" style="189" customWidth="1"/>
    <col min="1034" max="1034" width="3.7109375" style="189" customWidth="1"/>
    <col min="1035" max="1035" width="9.140625" style="189"/>
    <col min="1036" max="1037" width="3.7109375" style="189" customWidth="1"/>
    <col min="1038" max="1284" width="9.140625" style="189"/>
    <col min="1285" max="1285" width="3.7109375" style="189" customWidth="1"/>
    <col min="1286" max="1286" width="5.7109375" style="189" customWidth="1"/>
    <col min="1287" max="1288" width="9.140625" style="189"/>
    <col min="1289" max="1289" width="4.7109375" style="189" customWidth="1"/>
    <col min="1290" max="1290" width="3.7109375" style="189" customWidth="1"/>
    <col min="1291" max="1291" width="9.140625" style="189"/>
    <col min="1292" max="1293" width="3.7109375" style="189" customWidth="1"/>
    <col min="1294" max="1540" width="9.140625" style="189"/>
    <col min="1541" max="1541" width="3.7109375" style="189" customWidth="1"/>
    <col min="1542" max="1542" width="5.7109375" style="189" customWidth="1"/>
    <col min="1543" max="1544" width="9.140625" style="189"/>
    <col min="1545" max="1545" width="4.7109375" style="189" customWidth="1"/>
    <col min="1546" max="1546" width="3.7109375" style="189" customWidth="1"/>
    <col min="1547" max="1547" width="9.140625" style="189"/>
    <col min="1548" max="1549" width="3.7109375" style="189" customWidth="1"/>
    <col min="1550" max="1796" width="9.140625" style="189"/>
    <col min="1797" max="1797" width="3.7109375" style="189" customWidth="1"/>
    <col min="1798" max="1798" width="5.7109375" style="189" customWidth="1"/>
    <col min="1799" max="1800" width="9.140625" style="189"/>
    <col min="1801" max="1801" width="4.7109375" style="189" customWidth="1"/>
    <col min="1802" max="1802" width="3.7109375" style="189" customWidth="1"/>
    <col min="1803" max="1803" width="9.140625" style="189"/>
    <col min="1804" max="1805" width="3.7109375" style="189" customWidth="1"/>
    <col min="1806" max="2052" width="9.140625" style="189"/>
    <col min="2053" max="2053" width="3.7109375" style="189" customWidth="1"/>
    <col min="2054" max="2054" width="5.7109375" style="189" customWidth="1"/>
    <col min="2055" max="2056" width="9.140625" style="189"/>
    <col min="2057" max="2057" width="4.7109375" style="189" customWidth="1"/>
    <col min="2058" max="2058" width="3.7109375" style="189" customWidth="1"/>
    <col min="2059" max="2059" width="9.140625" style="189"/>
    <col min="2060" max="2061" width="3.7109375" style="189" customWidth="1"/>
    <col min="2062" max="2308" width="9.140625" style="189"/>
    <col min="2309" max="2309" width="3.7109375" style="189" customWidth="1"/>
    <col min="2310" max="2310" width="5.7109375" style="189" customWidth="1"/>
    <col min="2311" max="2312" width="9.140625" style="189"/>
    <col min="2313" max="2313" width="4.7109375" style="189" customWidth="1"/>
    <col min="2314" max="2314" width="3.7109375" style="189" customWidth="1"/>
    <col min="2315" max="2315" width="9.140625" style="189"/>
    <col min="2316" max="2317" width="3.7109375" style="189" customWidth="1"/>
    <col min="2318" max="2564" width="9.140625" style="189"/>
    <col min="2565" max="2565" width="3.7109375" style="189" customWidth="1"/>
    <col min="2566" max="2566" width="5.7109375" style="189" customWidth="1"/>
    <col min="2567" max="2568" width="9.140625" style="189"/>
    <col min="2569" max="2569" width="4.7109375" style="189" customWidth="1"/>
    <col min="2570" max="2570" width="3.7109375" style="189" customWidth="1"/>
    <col min="2571" max="2571" width="9.140625" style="189"/>
    <col min="2572" max="2573" width="3.7109375" style="189" customWidth="1"/>
    <col min="2574" max="2820" width="9.140625" style="189"/>
    <col min="2821" max="2821" width="3.7109375" style="189" customWidth="1"/>
    <col min="2822" max="2822" width="5.7109375" style="189" customWidth="1"/>
    <col min="2823" max="2824" width="9.140625" style="189"/>
    <col min="2825" max="2825" width="4.7109375" style="189" customWidth="1"/>
    <col min="2826" max="2826" width="3.7109375" style="189" customWidth="1"/>
    <col min="2827" max="2827" width="9.140625" style="189"/>
    <col min="2828" max="2829" width="3.7109375" style="189" customWidth="1"/>
    <col min="2830" max="3076" width="9.140625" style="189"/>
    <col min="3077" max="3077" width="3.7109375" style="189" customWidth="1"/>
    <col min="3078" max="3078" width="5.7109375" style="189" customWidth="1"/>
    <col min="3079" max="3080" width="9.140625" style="189"/>
    <col min="3081" max="3081" width="4.7109375" style="189" customWidth="1"/>
    <col min="3082" max="3082" width="3.7109375" style="189" customWidth="1"/>
    <col min="3083" max="3083" width="9.140625" style="189"/>
    <col min="3084" max="3085" width="3.7109375" style="189" customWidth="1"/>
    <col min="3086" max="3332" width="9.140625" style="189"/>
    <col min="3333" max="3333" width="3.7109375" style="189" customWidth="1"/>
    <col min="3334" max="3334" width="5.7109375" style="189" customWidth="1"/>
    <col min="3335" max="3336" width="9.140625" style="189"/>
    <col min="3337" max="3337" width="4.7109375" style="189" customWidth="1"/>
    <col min="3338" max="3338" width="3.7109375" style="189" customWidth="1"/>
    <col min="3339" max="3339" width="9.140625" style="189"/>
    <col min="3340" max="3341" width="3.7109375" style="189" customWidth="1"/>
    <col min="3342" max="3588" width="9.140625" style="189"/>
    <col min="3589" max="3589" width="3.7109375" style="189" customWidth="1"/>
    <col min="3590" max="3590" width="5.7109375" style="189" customWidth="1"/>
    <col min="3591" max="3592" width="9.140625" style="189"/>
    <col min="3593" max="3593" width="4.7109375" style="189" customWidth="1"/>
    <col min="3594" max="3594" width="3.7109375" style="189" customWidth="1"/>
    <col min="3595" max="3595" width="9.140625" style="189"/>
    <col min="3596" max="3597" width="3.7109375" style="189" customWidth="1"/>
    <col min="3598" max="3844" width="9.140625" style="189"/>
    <col min="3845" max="3845" width="3.7109375" style="189" customWidth="1"/>
    <col min="3846" max="3846" width="5.7109375" style="189" customWidth="1"/>
    <col min="3847" max="3848" width="9.140625" style="189"/>
    <col min="3849" max="3849" width="4.7109375" style="189" customWidth="1"/>
    <col min="3850" max="3850" width="3.7109375" style="189" customWidth="1"/>
    <col min="3851" max="3851" width="9.140625" style="189"/>
    <col min="3852" max="3853" width="3.7109375" style="189" customWidth="1"/>
    <col min="3854" max="4100" width="9.140625" style="189"/>
    <col min="4101" max="4101" width="3.7109375" style="189" customWidth="1"/>
    <col min="4102" max="4102" width="5.7109375" style="189" customWidth="1"/>
    <col min="4103" max="4104" width="9.140625" style="189"/>
    <col min="4105" max="4105" width="4.7109375" style="189" customWidth="1"/>
    <col min="4106" max="4106" width="3.7109375" style="189" customWidth="1"/>
    <col min="4107" max="4107" width="9.140625" style="189"/>
    <col min="4108" max="4109" width="3.7109375" style="189" customWidth="1"/>
    <col min="4110" max="4356" width="9.140625" style="189"/>
    <col min="4357" max="4357" width="3.7109375" style="189" customWidth="1"/>
    <col min="4358" max="4358" width="5.7109375" style="189" customWidth="1"/>
    <col min="4359" max="4360" width="9.140625" style="189"/>
    <col min="4361" max="4361" width="4.7109375" style="189" customWidth="1"/>
    <col min="4362" max="4362" width="3.7109375" style="189" customWidth="1"/>
    <col min="4363" max="4363" width="9.140625" style="189"/>
    <col min="4364" max="4365" width="3.7109375" style="189" customWidth="1"/>
    <col min="4366" max="4612" width="9.140625" style="189"/>
    <col min="4613" max="4613" width="3.7109375" style="189" customWidth="1"/>
    <col min="4614" max="4614" width="5.7109375" style="189" customWidth="1"/>
    <col min="4615" max="4616" width="9.140625" style="189"/>
    <col min="4617" max="4617" width="4.7109375" style="189" customWidth="1"/>
    <col min="4618" max="4618" width="3.7109375" style="189" customWidth="1"/>
    <col min="4619" max="4619" width="9.140625" style="189"/>
    <col min="4620" max="4621" width="3.7109375" style="189" customWidth="1"/>
    <col min="4622" max="4868" width="9.140625" style="189"/>
    <col min="4869" max="4869" width="3.7109375" style="189" customWidth="1"/>
    <col min="4870" max="4870" width="5.7109375" style="189" customWidth="1"/>
    <col min="4871" max="4872" width="9.140625" style="189"/>
    <col min="4873" max="4873" width="4.7109375" style="189" customWidth="1"/>
    <col min="4874" max="4874" width="3.7109375" style="189" customWidth="1"/>
    <col min="4875" max="4875" width="9.140625" style="189"/>
    <col min="4876" max="4877" width="3.7109375" style="189" customWidth="1"/>
    <col min="4878" max="5124" width="9.140625" style="189"/>
    <col min="5125" max="5125" width="3.7109375" style="189" customWidth="1"/>
    <col min="5126" max="5126" width="5.7109375" style="189" customWidth="1"/>
    <col min="5127" max="5128" width="9.140625" style="189"/>
    <col min="5129" max="5129" width="4.7109375" style="189" customWidth="1"/>
    <col min="5130" max="5130" width="3.7109375" style="189" customWidth="1"/>
    <col min="5131" max="5131" width="9.140625" style="189"/>
    <col min="5132" max="5133" width="3.7109375" style="189" customWidth="1"/>
    <col min="5134" max="5380" width="9.140625" style="189"/>
    <col min="5381" max="5381" width="3.7109375" style="189" customWidth="1"/>
    <col min="5382" max="5382" width="5.7109375" style="189" customWidth="1"/>
    <col min="5383" max="5384" width="9.140625" style="189"/>
    <col min="5385" max="5385" width="4.7109375" style="189" customWidth="1"/>
    <col min="5386" max="5386" width="3.7109375" style="189" customWidth="1"/>
    <col min="5387" max="5387" width="9.140625" style="189"/>
    <col min="5388" max="5389" width="3.7109375" style="189" customWidth="1"/>
    <col min="5390" max="5636" width="9.140625" style="189"/>
    <col min="5637" max="5637" width="3.7109375" style="189" customWidth="1"/>
    <col min="5638" max="5638" width="5.7109375" style="189" customWidth="1"/>
    <col min="5639" max="5640" width="9.140625" style="189"/>
    <col min="5641" max="5641" width="4.7109375" style="189" customWidth="1"/>
    <col min="5642" max="5642" width="3.7109375" style="189" customWidth="1"/>
    <col min="5643" max="5643" width="9.140625" style="189"/>
    <col min="5644" max="5645" width="3.7109375" style="189" customWidth="1"/>
    <col min="5646" max="5892" width="9.140625" style="189"/>
    <col min="5893" max="5893" width="3.7109375" style="189" customWidth="1"/>
    <col min="5894" max="5894" width="5.7109375" style="189" customWidth="1"/>
    <col min="5895" max="5896" width="9.140625" style="189"/>
    <col min="5897" max="5897" width="4.7109375" style="189" customWidth="1"/>
    <col min="5898" max="5898" width="3.7109375" style="189" customWidth="1"/>
    <col min="5899" max="5899" width="9.140625" style="189"/>
    <col min="5900" max="5901" width="3.7109375" style="189" customWidth="1"/>
    <col min="5902" max="6148" width="9.140625" style="189"/>
    <col min="6149" max="6149" width="3.7109375" style="189" customWidth="1"/>
    <col min="6150" max="6150" width="5.7109375" style="189" customWidth="1"/>
    <col min="6151" max="6152" width="9.140625" style="189"/>
    <col min="6153" max="6153" width="4.7109375" style="189" customWidth="1"/>
    <col min="6154" max="6154" width="3.7109375" style="189" customWidth="1"/>
    <col min="6155" max="6155" width="9.140625" style="189"/>
    <col min="6156" max="6157" width="3.7109375" style="189" customWidth="1"/>
    <col min="6158" max="6404" width="9.140625" style="189"/>
    <col min="6405" max="6405" width="3.7109375" style="189" customWidth="1"/>
    <col min="6406" max="6406" width="5.7109375" style="189" customWidth="1"/>
    <col min="6407" max="6408" width="9.140625" style="189"/>
    <col min="6409" max="6409" width="4.7109375" style="189" customWidth="1"/>
    <col min="6410" max="6410" width="3.7109375" style="189" customWidth="1"/>
    <col min="6411" max="6411" width="9.140625" style="189"/>
    <col min="6412" max="6413" width="3.7109375" style="189" customWidth="1"/>
    <col min="6414" max="6660" width="9.140625" style="189"/>
    <col min="6661" max="6661" width="3.7109375" style="189" customWidth="1"/>
    <col min="6662" max="6662" width="5.7109375" style="189" customWidth="1"/>
    <col min="6663" max="6664" width="9.140625" style="189"/>
    <col min="6665" max="6665" width="4.7109375" style="189" customWidth="1"/>
    <col min="6666" max="6666" width="3.7109375" style="189" customWidth="1"/>
    <col min="6667" max="6667" width="9.140625" style="189"/>
    <col min="6668" max="6669" width="3.7109375" style="189" customWidth="1"/>
    <col min="6670" max="6916" width="9.140625" style="189"/>
    <col min="6917" max="6917" width="3.7109375" style="189" customWidth="1"/>
    <col min="6918" max="6918" width="5.7109375" style="189" customWidth="1"/>
    <col min="6919" max="6920" width="9.140625" style="189"/>
    <col min="6921" max="6921" width="4.7109375" style="189" customWidth="1"/>
    <col min="6922" max="6922" width="3.7109375" style="189" customWidth="1"/>
    <col min="6923" max="6923" width="9.140625" style="189"/>
    <col min="6924" max="6925" width="3.7109375" style="189" customWidth="1"/>
    <col min="6926" max="7172" width="9.140625" style="189"/>
    <col min="7173" max="7173" width="3.7109375" style="189" customWidth="1"/>
    <col min="7174" max="7174" width="5.7109375" style="189" customWidth="1"/>
    <col min="7175" max="7176" width="9.140625" style="189"/>
    <col min="7177" max="7177" width="4.7109375" style="189" customWidth="1"/>
    <col min="7178" max="7178" width="3.7109375" style="189" customWidth="1"/>
    <col min="7179" max="7179" width="9.140625" style="189"/>
    <col min="7180" max="7181" width="3.7109375" style="189" customWidth="1"/>
    <col min="7182" max="7428" width="9.140625" style="189"/>
    <col min="7429" max="7429" width="3.7109375" style="189" customWidth="1"/>
    <col min="7430" max="7430" width="5.7109375" style="189" customWidth="1"/>
    <col min="7431" max="7432" width="9.140625" style="189"/>
    <col min="7433" max="7433" width="4.7109375" style="189" customWidth="1"/>
    <col min="7434" max="7434" width="3.7109375" style="189" customWidth="1"/>
    <col min="7435" max="7435" width="9.140625" style="189"/>
    <col min="7436" max="7437" width="3.7109375" style="189" customWidth="1"/>
    <col min="7438" max="7684" width="9.140625" style="189"/>
    <col min="7685" max="7685" width="3.7109375" style="189" customWidth="1"/>
    <col min="7686" max="7686" width="5.7109375" style="189" customWidth="1"/>
    <col min="7687" max="7688" width="9.140625" style="189"/>
    <col min="7689" max="7689" width="4.7109375" style="189" customWidth="1"/>
    <col min="7690" max="7690" width="3.7109375" style="189" customWidth="1"/>
    <col min="7691" max="7691" width="9.140625" style="189"/>
    <col min="7692" max="7693" width="3.7109375" style="189" customWidth="1"/>
    <col min="7694" max="7940" width="9.140625" style="189"/>
    <col min="7941" max="7941" width="3.7109375" style="189" customWidth="1"/>
    <col min="7942" max="7942" width="5.7109375" style="189" customWidth="1"/>
    <col min="7943" max="7944" width="9.140625" style="189"/>
    <col min="7945" max="7945" width="4.7109375" style="189" customWidth="1"/>
    <col min="7946" max="7946" width="3.7109375" style="189" customWidth="1"/>
    <col min="7947" max="7947" width="9.140625" style="189"/>
    <col min="7948" max="7949" width="3.7109375" style="189" customWidth="1"/>
    <col min="7950" max="8196" width="9.140625" style="189"/>
    <col min="8197" max="8197" width="3.7109375" style="189" customWidth="1"/>
    <col min="8198" max="8198" width="5.7109375" style="189" customWidth="1"/>
    <col min="8199" max="8200" width="9.140625" style="189"/>
    <col min="8201" max="8201" width="4.7109375" style="189" customWidth="1"/>
    <col min="8202" max="8202" width="3.7109375" style="189" customWidth="1"/>
    <col min="8203" max="8203" width="9.140625" style="189"/>
    <col min="8204" max="8205" width="3.7109375" style="189" customWidth="1"/>
    <col min="8206" max="8452" width="9.140625" style="189"/>
    <col min="8453" max="8453" width="3.7109375" style="189" customWidth="1"/>
    <col min="8454" max="8454" width="5.7109375" style="189" customWidth="1"/>
    <col min="8455" max="8456" width="9.140625" style="189"/>
    <col min="8457" max="8457" width="4.7109375" style="189" customWidth="1"/>
    <col min="8458" max="8458" width="3.7109375" style="189" customWidth="1"/>
    <col min="8459" max="8459" width="9.140625" style="189"/>
    <col min="8460" max="8461" width="3.7109375" style="189" customWidth="1"/>
    <col min="8462" max="8708" width="9.140625" style="189"/>
    <col min="8709" max="8709" width="3.7109375" style="189" customWidth="1"/>
    <col min="8710" max="8710" width="5.7109375" style="189" customWidth="1"/>
    <col min="8711" max="8712" width="9.140625" style="189"/>
    <col min="8713" max="8713" width="4.7109375" style="189" customWidth="1"/>
    <col min="8714" max="8714" width="3.7109375" style="189" customWidth="1"/>
    <col min="8715" max="8715" width="9.140625" style="189"/>
    <col min="8716" max="8717" width="3.7109375" style="189" customWidth="1"/>
    <col min="8718" max="8964" width="9.140625" style="189"/>
    <col min="8965" max="8965" width="3.7109375" style="189" customWidth="1"/>
    <col min="8966" max="8966" width="5.7109375" style="189" customWidth="1"/>
    <col min="8967" max="8968" width="9.140625" style="189"/>
    <col min="8969" max="8969" width="4.7109375" style="189" customWidth="1"/>
    <col min="8970" max="8970" width="3.7109375" style="189" customWidth="1"/>
    <col min="8971" max="8971" width="9.140625" style="189"/>
    <col min="8972" max="8973" width="3.7109375" style="189" customWidth="1"/>
    <col min="8974" max="9220" width="9.140625" style="189"/>
    <col min="9221" max="9221" width="3.7109375" style="189" customWidth="1"/>
    <col min="9222" max="9222" width="5.7109375" style="189" customWidth="1"/>
    <col min="9223" max="9224" width="9.140625" style="189"/>
    <col min="9225" max="9225" width="4.7109375" style="189" customWidth="1"/>
    <col min="9226" max="9226" width="3.7109375" style="189" customWidth="1"/>
    <col min="9227" max="9227" width="9.140625" style="189"/>
    <col min="9228" max="9229" width="3.7109375" style="189" customWidth="1"/>
    <col min="9230" max="9476" width="9.140625" style="189"/>
    <col min="9477" max="9477" width="3.7109375" style="189" customWidth="1"/>
    <col min="9478" max="9478" width="5.7109375" style="189" customWidth="1"/>
    <col min="9479" max="9480" width="9.140625" style="189"/>
    <col min="9481" max="9481" width="4.7109375" style="189" customWidth="1"/>
    <col min="9482" max="9482" width="3.7109375" style="189" customWidth="1"/>
    <col min="9483" max="9483" width="9.140625" style="189"/>
    <col min="9484" max="9485" width="3.7109375" style="189" customWidth="1"/>
    <col min="9486" max="9732" width="9.140625" style="189"/>
    <col min="9733" max="9733" width="3.7109375" style="189" customWidth="1"/>
    <col min="9734" max="9734" width="5.7109375" style="189" customWidth="1"/>
    <col min="9735" max="9736" width="9.140625" style="189"/>
    <col min="9737" max="9737" width="4.7109375" style="189" customWidth="1"/>
    <col min="9738" max="9738" width="3.7109375" style="189" customWidth="1"/>
    <col min="9739" max="9739" width="9.140625" style="189"/>
    <col min="9740" max="9741" width="3.7109375" style="189" customWidth="1"/>
    <col min="9742" max="9988" width="9.140625" style="189"/>
    <col min="9989" max="9989" width="3.7109375" style="189" customWidth="1"/>
    <col min="9990" max="9990" width="5.7109375" style="189" customWidth="1"/>
    <col min="9991" max="9992" width="9.140625" style="189"/>
    <col min="9993" max="9993" width="4.7109375" style="189" customWidth="1"/>
    <col min="9994" max="9994" width="3.7109375" style="189" customWidth="1"/>
    <col min="9995" max="9995" width="9.140625" style="189"/>
    <col min="9996" max="9997" width="3.7109375" style="189" customWidth="1"/>
    <col min="9998" max="10244" width="9.140625" style="189"/>
    <col min="10245" max="10245" width="3.7109375" style="189" customWidth="1"/>
    <col min="10246" max="10246" width="5.7109375" style="189" customWidth="1"/>
    <col min="10247" max="10248" width="9.140625" style="189"/>
    <col min="10249" max="10249" width="4.7109375" style="189" customWidth="1"/>
    <col min="10250" max="10250" width="3.7109375" style="189" customWidth="1"/>
    <col min="10251" max="10251" width="9.140625" style="189"/>
    <col min="10252" max="10253" width="3.7109375" style="189" customWidth="1"/>
    <col min="10254" max="10500" width="9.140625" style="189"/>
    <col min="10501" max="10501" width="3.7109375" style="189" customWidth="1"/>
    <col min="10502" max="10502" width="5.7109375" style="189" customWidth="1"/>
    <col min="10503" max="10504" width="9.140625" style="189"/>
    <col min="10505" max="10505" width="4.7109375" style="189" customWidth="1"/>
    <col min="10506" max="10506" width="3.7109375" style="189" customWidth="1"/>
    <col min="10507" max="10507" width="9.140625" style="189"/>
    <col min="10508" max="10509" width="3.7109375" style="189" customWidth="1"/>
    <col min="10510" max="10756" width="9.140625" style="189"/>
    <col min="10757" max="10757" width="3.7109375" style="189" customWidth="1"/>
    <col min="10758" max="10758" width="5.7109375" style="189" customWidth="1"/>
    <col min="10759" max="10760" width="9.140625" style="189"/>
    <col min="10761" max="10761" width="4.7109375" style="189" customWidth="1"/>
    <col min="10762" max="10762" width="3.7109375" style="189" customWidth="1"/>
    <col min="10763" max="10763" width="9.140625" style="189"/>
    <col min="10764" max="10765" width="3.7109375" style="189" customWidth="1"/>
    <col min="10766" max="11012" width="9.140625" style="189"/>
    <col min="11013" max="11013" width="3.7109375" style="189" customWidth="1"/>
    <col min="11014" max="11014" width="5.7109375" style="189" customWidth="1"/>
    <col min="11015" max="11016" width="9.140625" style="189"/>
    <col min="11017" max="11017" width="4.7109375" style="189" customWidth="1"/>
    <col min="11018" max="11018" width="3.7109375" style="189" customWidth="1"/>
    <col min="11019" max="11019" width="9.140625" style="189"/>
    <col min="11020" max="11021" width="3.7109375" style="189" customWidth="1"/>
    <col min="11022" max="11268" width="9.140625" style="189"/>
    <col min="11269" max="11269" width="3.7109375" style="189" customWidth="1"/>
    <col min="11270" max="11270" width="5.7109375" style="189" customWidth="1"/>
    <col min="11271" max="11272" width="9.140625" style="189"/>
    <col min="11273" max="11273" width="4.7109375" style="189" customWidth="1"/>
    <col min="11274" max="11274" width="3.7109375" style="189" customWidth="1"/>
    <col min="11275" max="11275" width="9.140625" style="189"/>
    <col min="11276" max="11277" width="3.7109375" style="189" customWidth="1"/>
    <col min="11278" max="11524" width="9.140625" style="189"/>
    <col min="11525" max="11525" width="3.7109375" style="189" customWidth="1"/>
    <col min="11526" max="11526" width="5.7109375" style="189" customWidth="1"/>
    <col min="11527" max="11528" width="9.140625" style="189"/>
    <col min="11529" max="11529" width="4.7109375" style="189" customWidth="1"/>
    <col min="11530" max="11530" width="3.7109375" style="189" customWidth="1"/>
    <col min="11531" max="11531" width="9.140625" style="189"/>
    <col min="11532" max="11533" width="3.7109375" style="189" customWidth="1"/>
    <col min="11534" max="11780" width="9.140625" style="189"/>
    <col min="11781" max="11781" width="3.7109375" style="189" customWidth="1"/>
    <col min="11782" max="11782" width="5.7109375" style="189" customWidth="1"/>
    <col min="11783" max="11784" width="9.140625" style="189"/>
    <col min="11785" max="11785" width="4.7109375" style="189" customWidth="1"/>
    <col min="11786" max="11786" width="3.7109375" style="189" customWidth="1"/>
    <col min="11787" max="11787" width="9.140625" style="189"/>
    <col min="11788" max="11789" width="3.7109375" style="189" customWidth="1"/>
    <col min="11790" max="12036" width="9.140625" style="189"/>
    <col min="12037" max="12037" width="3.7109375" style="189" customWidth="1"/>
    <col min="12038" max="12038" width="5.7109375" style="189" customWidth="1"/>
    <col min="12039" max="12040" width="9.140625" style="189"/>
    <col min="12041" max="12041" width="4.7109375" style="189" customWidth="1"/>
    <col min="12042" max="12042" width="3.7109375" style="189" customWidth="1"/>
    <col min="12043" max="12043" width="9.140625" style="189"/>
    <col min="12044" max="12045" width="3.7109375" style="189" customWidth="1"/>
    <col min="12046" max="12292" width="9.140625" style="189"/>
    <col min="12293" max="12293" width="3.7109375" style="189" customWidth="1"/>
    <col min="12294" max="12294" width="5.7109375" style="189" customWidth="1"/>
    <col min="12295" max="12296" width="9.140625" style="189"/>
    <col min="12297" max="12297" width="4.7109375" style="189" customWidth="1"/>
    <col min="12298" max="12298" width="3.7109375" style="189" customWidth="1"/>
    <col min="12299" max="12299" width="9.140625" style="189"/>
    <col min="12300" max="12301" width="3.7109375" style="189" customWidth="1"/>
    <col min="12302" max="12548" width="9.140625" style="189"/>
    <col min="12549" max="12549" width="3.7109375" style="189" customWidth="1"/>
    <col min="12550" max="12550" width="5.7109375" style="189" customWidth="1"/>
    <col min="12551" max="12552" width="9.140625" style="189"/>
    <col min="12553" max="12553" width="4.7109375" style="189" customWidth="1"/>
    <col min="12554" max="12554" width="3.7109375" style="189" customWidth="1"/>
    <col min="12555" max="12555" width="9.140625" style="189"/>
    <col min="12556" max="12557" width="3.7109375" style="189" customWidth="1"/>
    <col min="12558" max="12804" width="9.140625" style="189"/>
    <col min="12805" max="12805" width="3.7109375" style="189" customWidth="1"/>
    <col min="12806" max="12806" width="5.7109375" style="189" customWidth="1"/>
    <col min="12807" max="12808" width="9.140625" style="189"/>
    <col min="12809" max="12809" width="4.7109375" style="189" customWidth="1"/>
    <col min="12810" max="12810" width="3.7109375" style="189" customWidth="1"/>
    <col min="12811" max="12811" width="9.140625" style="189"/>
    <col min="12812" max="12813" width="3.7109375" style="189" customWidth="1"/>
    <col min="12814" max="13060" width="9.140625" style="189"/>
    <col min="13061" max="13061" width="3.7109375" style="189" customWidth="1"/>
    <col min="13062" max="13062" width="5.7109375" style="189" customWidth="1"/>
    <col min="13063" max="13064" width="9.140625" style="189"/>
    <col min="13065" max="13065" width="4.7109375" style="189" customWidth="1"/>
    <col min="13066" max="13066" width="3.7109375" style="189" customWidth="1"/>
    <col min="13067" max="13067" width="9.140625" style="189"/>
    <col min="13068" max="13069" width="3.7109375" style="189" customWidth="1"/>
    <col min="13070" max="13316" width="9.140625" style="189"/>
    <col min="13317" max="13317" width="3.7109375" style="189" customWidth="1"/>
    <col min="13318" max="13318" width="5.7109375" style="189" customWidth="1"/>
    <col min="13319" max="13320" width="9.140625" style="189"/>
    <col min="13321" max="13321" width="4.7109375" style="189" customWidth="1"/>
    <col min="13322" max="13322" width="3.7109375" style="189" customWidth="1"/>
    <col min="13323" max="13323" width="9.140625" style="189"/>
    <col min="13324" max="13325" width="3.7109375" style="189" customWidth="1"/>
    <col min="13326" max="13572" width="9.140625" style="189"/>
    <col min="13573" max="13573" width="3.7109375" style="189" customWidth="1"/>
    <col min="13574" max="13574" width="5.7109375" style="189" customWidth="1"/>
    <col min="13575" max="13576" width="9.140625" style="189"/>
    <col min="13577" max="13577" width="4.7109375" style="189" customWidth="1"/>
    <col min="13578" max="13578" width="3.7109375" style="189" customWidth="1"/>
    <col min="13579" max="13579" width="9.140625" style="189"/>
    <col min="13580" max="13581" width="3.7109375" style="189" customWidth="1"/>
    <col min="13582" max="13828" width="9.140625" style="189"/>
    <col min="13829" max="13829" width="3.7109375" style="189" customWidth="1"/>
    <col min="13830" max="13830" width="5.7109375" style="189" customWidth="1"/>
    <col min="13831" max="13832" width="9.140625" style="189"/>
    <col min="13833" max="13833" width="4.7109375" style="189" customWidth="1"/>
    <col min="13834" max="13834" width="3.7109375" style="189" customWidth="1"/>
    <col min="13835" max="13835" width="9.140625" style="189"/>
    <col min="13836" max="13837" width="3.7109375" style="189" customWidth="1"/>
    <col min="13838" max="14084" width="9.140625" style="189"/>
    <col min="14085" max="14085" width="3.7109375" style="189" customWidth="1"/>
    <col min="14086" max="14086" width="5.7109375" style="189" customWidth="1"/>
    <col min="14087" max="14088" width="9.140625" style="189"/>
    <col min="14089" max="14089" width="4.7109375" style="189" customWidth="1"/>
    <col min="14090" max="14090" width="3.7109375" style="189" customWidth="1"/>
    <col min="14091" max="14091" width="9.140625" style="189"/>
    <col min="14092" max="14093" width="3.7109375" style="189" customWidth="1"/>
    <col min="14094" max="14340" width="9.140625" style="189"/>
    <col min="14341" max="14341" width="3.7109375" style="189" customWidth="1"/>
    <col min="14342" max="14342" width="5.7109375" style="189" customWidth="1"/>
    <col min="14343" max="14344" width="9.140625" style="189"/>
    <col min="14345" max="14345" width="4.7109375" style="189" customWidth="1"/>
    <col min="14346" max="14346" width="3.7109375" style="189" customWidth="1"/>
    <col min="14347" max="14347" width="9.140625" style="189"/>
    <col min="14348" max="14349" width="3.7109375" style="189" customWidth="1"/>
    <col min="14350" max="14596" width="9.140625" style="189"/>
    <col min="14597" max="14597" width="3.7109375" style="189" customWidth="1"/>
    <col min="14598" max="14598" width="5.7109375" style="189" customWidth="1"/>
    <col min="14599" max="14600" width="9.140625" style="189"/>
    <col min="14601" max="14601" width="4.7109375" style="189" customWidth="1"/>
    <col min="14602" max="14602" width="3.7109375" style="189" customWidth="1"/>
    <col min="14603" max="14603" width="9.140625" style="189"/>
    <col min="14604" max="14605" width="3.7109375" style="189" customWidth="1"/>
    <col min="14606" max="14852" width="9.140625" style="189"/>
    <col min="14853" max="14853" width="3.7109375" style="189" customWidth="1"/>
    <col min="14854" max="14854" width="5.7109375" style="189" customWidth="1"/>
    <col min="14855" max="14856" width="9.140625" style="189"/>
    <col min="14857" max="14857" width="4.7109375" style="189" customWidth="1"/>
    <col min="14858" max="14858" width="3.7109375" style="189" customWidth="1"/>
    <col min="14859" max="14859" width="9.140625" style="189"/>
    <col min="14860" max="14861" width="3.7109375" style="189" customWidth="1"/>
    <col min="14862" max="15108" width="9.140625" style="189"/>
    <col min="15109" max="15109" width="3.7109375" style="189" customWidth="1"/>
    <col min="15110" max="15110" width="5.7109375" style="189" customWidth="1"/>
    <col min="15111" max="15112" width="9.140625" style="189"/>
    <col min="15113" max="15113" width="4.7109375" style="189" customWidth="1"/>
    <col min="15114" max="15114" width="3.7109375" style="189" customWidth="1"/>
    <col min="15115" max="15115" width="9.140625" style="189"/>
    <col min="15116" max="15117" width="3.7109375" style="189" customWidth="1"/>
    <col min="15118" max="15364" width="9.140625" style="189"/>
    <col min="15365" max="15365" width="3.7109375" style="189" customWidth="1"/>
    <col min="15366" max="15366" width="5.7109375" style="189" customWidth="1"/>
    <col min="15367" max="15368" width="9.140625" style="189"/>
    <col min="15369" max="15369" width="4.7109375" style="189" customWidth="1"/>
    <col min="15370" max="15370" width="3.7109375" style="189" customWidth="1"/>
    <col min="15371" max="15371" width="9.140625" style="189"/>
    <col min="15372" max="15373" width="3.7109375" style="189" customWidth="1"/>
    <col min="15374" max="15620" width="9.140625" style="189"/>
    <col min="15621" max="15621" width="3.7109375" style="189" customWidth="1"/>
    <col min="15622" max="15622" width="5.7109375" style="189" customWidth="1"/>
    <col min="15623" max="15624" width="9.140625" style="189"/>
    <col min="15625" max="15625" width="4.7109375" style="189" customWidth="1"/>
    <col min="15626" max="15626" width="3.7109375" style="189" customWidth="1"/>
    <col min="15627" max="15627" width="9.140625" style="189"/>
    <col min="15628" max="15629" width="3.7109375" style="189" customWidth="1"/>
    <col min="15630" max="15876" width="9.140625" style="189"/>
    <col min="15877" max="15877" width="3.7109375" style="189" customWidth="1"/>
    <col min="15878" max="15878" width="5.7109375" style="189" customWidth="1"/>
    <col min="15879" max="15880" width="9.140625" style="189"/>
    <col min="15881" max="15881" width="4.7109375" style="189" customWidth="1"/>
    <col min="15882" max="15882" width="3.7109375" style="189" customWidth="1"/>
    <col min="15883" max="15883" width="9.140625" style="189"/>
    <col min="15884" max="15885" width="3.7109375" style="189" customWidth="1"/>
    <col min="15886" max="16132" width="9.140625" style="189"/>
    <col min="16133" max="16133" width="3.7109375" style="189" customWidth="1"/>
    <col min="16134" max="16134" width="5.7109375" style="189" customWidth="1"/>
    <col min="16135" max="16136" width="9.140625" style="189"/>
    <col min="16137" max="16137" width="4.7109375" style="189" customWidth="1"/>
    <col min="16138" max="16138" width="3.7109375" style="189" customWidth="1"/>
    <col min="16139" max="16139" width="9.140625" style="189"/>
    <col min="16140" max="16141" width="3.7109375" style="189" customWidth="1"/>
    <col min="16142" max="16384" width="9.140625" style="189"/>
  </cols>
  <sheetData>
    <row r="1" spans="1:13" ht="18">
      <c r="A1" s="351" t="s">
        <v>125</v>
      </c>
      <c r="B1" s="351"/>
      <c r="C1" s="351"/>
      <c r="D1" s="351"/>
      <c r="E1" s="351"/>
      <c r="F1" s="351"/>
      <c r="G1" s="351"/>
      <c r="H1" s="351"/>
      <c r="I1" s="351"/>
      <c r="J1" s="351"/>
      <c r="K1" s="351"/>
      <c r="L1" s="351"/>
      <c r="M1" s="351"/>
    </row>
    <row r="2" spans="1:13" ht="15" customHeight="1">
      <c r="A2" s="196" t="s">
        <v>126</v>
      </c>
    </row>
    <row r="3" spans="1:13" ht="15" customHeight="1">
      <c r="A3" s="197" t="s">
        <v>121</v>
      </c>
    </row>
    <row r="4" spans="1:13" ht="15" customHeight="1">
      <c r="A4" s="198" t="s">
        <v>127</v>
      </c>
    </row>
    <row r="5" spans="1:13" ht="15" customHeight="1">
      <c r="A5" s="198" t="s">
        <v>128</v>
      </c>
      <c r="B5" s="198"/>
      <c r="C5" s="198"/>
      <c r="D5" s="198"/>
      <c r="E5" s="198"/>
      <c r="F5" s="198"/>
      <c r="G5" s="198"/>
      <c r="H5" s="198"/>
      <c r="I5" s="198"/>
      <c r="J5" s="198"/>
      <c r="K5" s="198"/>
      <c r="L5" s="198"/>
      <c r="M5" s="198"/>
    </row>
    <row r="6" spans="1:13" ht="15" customHeight="1">
      <c r="A6" s="198" t="s">
        <v>129</v>
      </c>
      <c r="B6" s="198"/>
      <c r="C6" s="198"/>
      <c r="D6" s="198"/>
      <c r="E6" s="198"/>
      <c r="F6" s="198"/>
      <c r="G6" s="198"/>
      <c r="H6" s="198"/>
      <c r="I6" s="198"/>
      <c r="J6" s="198"/>
      <c r="K6" s="198"/>
      <c r="L6" s="198"/>
      <c r="M6" s="198"/>
    </row>
    <row r="7" spans="1:13" ht="15" customHeight="1">
      <c r="A7" s="198" t="s">
        <v>130</v>
      </c>
      <c r="B7" s="198"/>
      <c r="C7" s="198"/>
      <c r="D7" s="198"/>
      <c r="E7" s="198"/>
      <c r="F7" s="198"/>
      <c r="G7" s="198"/>
      <c r="H7" s="198"/>
      <c r="I7" s="198"/>
      <c r="J7" s="198"/>
      <c r="K7" s="198"/>
      <c r="L7" s="198"/>
      <c r="M7" s="198"/>
    </row>
    <row r="8" spans="1:13" ht="15" customHeight="1">
      <c r="A8" s="198" t="s">
        <v>131</v>
      </c>
      <c r="B8" s="198"/>
      <c r="C8" s="198"/>
      <c r="D8" s="198"/>
      <c r="E8" s="198"/>
      <c r="F8" s="198"/>
      <c r="G8" s="198"/>
      <c r="H8" s="198"/>
      <c r="I8" s="198"/>
      <c r="J8" s="198"/>
      <c r="K8" s="198"/>
      <c r="L8" s="198"/>
      <c r="M8" s="198"/>
    </row>
    <row r="9" spans="1:13" ht="15" customHeight="1">
      <c r="A9" s="198"/>
      <c r="B9" s="198"/>
      <c r="C9" s="198"/>
      <c r="D9" s="198"/>
      <c r="E9" s="198"/>
      <c r="F9" s="198"/>
      <c r="G9" s="198"/>
      <c r="H9" s="198"/>
      <c r="I9" s="198"/>
      <c r="J9" s="198"/>
      <c r="K9" s="198"/>
      <c r="L9" s="198"/>
      <c r="M9" s="198"/>
    </row>
    <row r="10" spans="1:13" ht="15" customHeight="1" thickBot="1">
      <c r="A10" s="198"/>
      <c r="B10" s="198"/>
      <c r="C10" s="198"/>
      <c r="D10" s="198"/>
      <c r="E10" s="198"/>
      <c r="F10" s="198"/>
      <c r="G10" s="198"/>
      <c r="H10" s="198"/>
      <c r="I10" s="198"/>
      <c r="J10" s="198"/>
      <c r="K10" s="198"/>
      <c r="L10" s="198"/>
      <c r="M10" s="198"/>
    </row>
    <row r="11" spans="1:13" ht="24.95" customHeight="1" thickBot="1">
      <c r="A11" s="352" t="s">
        <v>132</v>
      </c>
      <c r="B11" s="353"/>
      <c r="C11" s="199">
        <v>0</v>
      </c>
    </row>
    <row r="12" spans="1:13" ht="14.25">
      <c r="A12" s="354" t="s">
        <v>133</v>
      </c>
      <c r="B12" s="355"/>
      <c r="C12" s="200">
        <v>0</v>
      </c>
      <c r="D12" s="201">
        <f>SUM(C12)</f>
        <v>0</v>
      </c>
      <c r="E12" s="202"/>
      <c r="F12" s="203" t="s">
        <v>134</v>
      </c>
      <c r="G12" s="356"/>
      <c r="H12" s="357"/>
      <c r="I12" s="357"/>
      <c r="J12" s="358"/>
      <c r="K12" s="204"/>
      <c r="L12" s="359" t="s">
        <v>135</v>
      </c>
      <c r="M12" s="360"/>
    </row>
    <row r="13" spans="1:13" ht="14.25">
      <c r="A13" s="344" t="s">
        <v>40</v>
      </c>
      <c r="B13" s="345"/>
      <c r="C13" s="205">
        <v>0</v>
      </c>
      <c r="D13" s="206">
        <f>SUM(C13)</f>
        <v>0</v>
      </c>
      <c r="E13" s="207" t="s">
        <v>136</v>
      </c>
      <c r="F13" s="208" t="s">
        <v>137</v>
      </c>
      <c r="G13" s="346" t="s">
        <v>138</v>
      </c>
      <c r="H13" s="347"/>
      <c r="I13" s="347"/>
      <c r="J13" s="348"/>
      <c r="K13" s="209" t="s">
        <v>37</v>
      </c>
      <c r="L13" s="349" t="s">
        <v>139</v>
      </c>
      <c r="M13" s="350"/>
    </row>
    <row r="14" spans="1:13" ht="14.25">
      <c r="A14" s="361"/>
      <c r="B14" s="362"/>
      <c r="C14" s="210" t="s">
        <v>134</v>
      </c>
      <c r="D14" s="211">
        <f>PRODUCT(D12:D13)</f>
        <v>0</v>
      </c>
      <c r="E14" s="212"/>
      <c r="F14" s="208"/>
      <c r="G14" s="344" t="s">
        <v>140</v>
      </c>
      <c r="H14" s="345"/>
      <c r="I14" s="345"/>
      <c r="J14" s="213"/>
      <c r="K14" s="214">
        <v>0</v>
      </c>
      <c r="L14" s="363">
        <v>0</v>
      </c>
      <c r="M14" s="364"/>
    </row>
    <row r="15" spans="1:13" ht="14.25">
      <c r="A15" s="365" t="s">
        <v>141</v>
      </c>
      <c r="B15" s="366"/>
      <c r="C15" s="215">
        <v>0</v>
      </c>
      <c r="D15" s="216">
        <f>IF(C15&lt;=3,L14,IF(C15&lt;=9,L15,IF(C15&lt;=15,L16,IF(C15&lt;=21,L17,L18))))</f>
        <v>0</v>
      </c>
      <c r="E15" s="217" t="s">
        <v>6</v>
      </c>
      <c r="F15" s="208"/>
      <c r="G15" s="218" t="s">
        <v>142</v>
      </c>
      <c r="H15" s="219"/>
      <c r="I15" s="220"/>
      <c r="J15" s="221"/>
      <c r="K15" s="222">
        <v>0.25</v>
      </c>
      <c r="L15" s="363">
        <f>L18*K15</f>
        <v>0</v>
      </c>
      <c r="M15" s="364"/>
    </row>
    <row r="16" spans="1:13" ht="14.25">
      <c r="A16" s="361" t="s">
        <v>143</v>
      </c>
      <c r="B16" s="362"/>
      <c r="C16" s="367"/>
      <c r="D16" s="211">
        <f>SUM(D14:D15)</f>
        <v>0</v>
      </c>
      <c r="E16" s="217"/>
      <c r="F16" s="208"/>
      <c r="G16" s="223" t="s">
        <v>144</v>
      </c>
      <c r="H16" s="224"/>
      <c r="I16" s="220"/>
      <c r="J16" s="225"/>
      <c r="K16" s="214">
        <v>0.5</v>
      </c>
      <c r="L16" s="363">
        <f>L18*K16</f>
        <v>0</v>
      </c>
      <c r="M16" s="364"/>
    </row>
    <row r="17" spans="1:13" ht="15" thickBot="1">
      <c r="A17" s="365" t="s">
        <v>145</v>
      </c>
      <c r="B17" s="366"/>
      <c r="C17" s="226">
        <f>C11</f>
        <v>0</v>
      </c>
      <c r="D17" s="227">
        <f>PRODUCT(C17,L15)</f>
        <v>0</v>
      </c>
      <c r="E17" s="217" t="s">
        <v>146</v>
      </c>
      <c r="F17" s="208"/>
      <c r="G17" s="223" t="s">
        <v>147</v>
      </c>
      <c r="H17" s="228"/>
      <c r="I17" s="220"/>
      <c r="J17" s="225"/>
      <c r="K17" s="222">
        <v>0.75</v>
      </c>
      <c r="L17" s="363">
        <f>L18*K17</f>
        <v>0</v>
      </c>
      <c r="M17" s="364"/>
    </row>
    <row r="18" spans="1:13" ht="15" thickBot="1">
      <c r="A18" s="368" t="s">
        <v>148</v>
      </c>
      <c r="B18" s="369"/>
      <c r="C18" s="369"/>
      <c r="D18" s="229">
        <f>SUM(D16-D17)</f>
        <v>0</v>
      </c>
      <c r="E18" s="230"/>
      <c r="F18" s="231"/>
      <c r="G18" s="370" t="s">
        <v>149</v>
      </c>
      <c r="H18" s="371"/>
      <c r="I18" s="369"/>
      <c r="J18" s="372"/>
      <c r="K18" s="232">
        <v>1</v>
      </c>
      <c r="L18" s="373">
        <f>SUM(C12)</f>
        <v>0</v>
      </c>
      <c r="M18" s="374"/>
    </row>
    <row r="20" spans="1:13" ht="13.5" thickBot="1"/>
    <row r="21" spans="1:13" ht="24.95" customHeight="1" thickBot="1">
      <c r="A21" s="352" t="s">
        <v>132</v>
      </c>
      <c r="B21" s="353"/>
      <c r="C21" s="199">
        <v>0</v>
      </c>
    </row>
    <row r="22" spans="1:13" ht="14.25">
      <c r="A22" s="354" t="s">
        <v>133</v>
      </c>
      <c r="B22" s="355"/>
      <c r="C22" s="200">
        <v>0</v>
      </c>
      <c r="D22" s="201">
        <f>SUM(C22)</f>
        <v>0</v>
      </c>
      <c r="E22" s="202"/>
      <c r="F22" s="203" t="s">
        <v>134</v>
      </c>
      <c r="G22" s="356"/>
      <c r="H22" s="357"/>
      <c r="I22" s="357"/>
      <c r="J22" s="358"/>
      <c r="K22" s="204"/>
      <c r="L22" s="359" t="s">
        <v>135</v>
      </c>
      <c r="M22" s="360"/>
    </row>
    <row r="23" spans="1:13" ht="14.25">
      <c r="A23" s="344" t="s">
        <v>40</v>
      </c>
      <c r="B23" s="345"/>
      <c r="C23" s="205">
        <v>0</v>
      </c>
      <c r="D23" s="206">
        <f>SUM(C23)</f>
        <v>0</v>
      </c>
      <c r="E23" s="207" t="s">
        <v>136</v>
      </c>
      <c r="F23" s="208" t="s">
        <v>137</v>
      </c>
      <c r="G23" s="346" t="s">
        <v>138</v>
      </c>
      <c r="H23" s="347"/>
      <c r="I23" s="347"/>
      <c r="J23" s="348"/>
      <c r="K23" s="209" t="s">
        <v>37</v>
      </c>
      <c r="L23" s="349" t="s">
        <v>139</v>
      </c>
      <c r="M23" s="350"/>
    </row>
    <row r="24" spans="1:13" ht="14.25">
      <c r="A24" s="361"/>
      <c r="B24" s="362"/>
      <c r="C24" s="210" t="s">
        <v>134</v>
      </c>
      <c r="D24" s="211">
        <f>PRODUCT(D22:D23)</f>
        <v>0</v>
      </c>
      <c r="E24" s="212"/>
      <c r="F24" s="208"/>
      <c r="G24" s="375" t="s">
        <v>140</v>
      </c>
      <c r="H24" s="376"/>
      <c r="I24" s="376"/>
      <c r="J24" s="376"/>
      <c r="K24" s="214">
        <v>0</v>
      </c>
      <c r="L24" s="363">
        <v>0</v>
      </c>
      <c r="M24" s="364"/>
    </row>
    <row r="25" spans="1:13" ht="14.25">
      <c r="A25" s="365" t="s">
        <v>141</v>
      </c>
      <c r="B25" s="366"/>
      <c r="C25" s="215">
        <v>0</v>
      </c>
      <c r="D25" s="216">
        <f>IF(C25&lt;=3,L24,IF(C25&lt;=9,L25,IF(C25&lt;=15,L26,IF(C25&lt;=21,L27,L28))))</f>
        <v>0</v>
      </c>
      <c r="E25" s="217" t="s">
        <v>6</v>
      </c>
      <c r="F25" s="208"/>
      <c r="G25" s="218" t="s">
        <v>142</v>
      </c>
      <c r="H25" s="219"/>
      <c r="I25" s="220"/>
      <c r="J25" s="221"/>
      <c r="K25" s="222">
        <v>0.25</v>
      </c>
      <c r="L25" s="363">
        <f>L28*K25</f>
        <v>0</v>
      </c>
      <c r="M25" s="364"/>
    </row>
    <row r="26" spans="1:13" ht="14.25">
      <c r="A26" s="361" t="s">
        <v>143</v>
      </c>
      <c r="B26" s="362"/>
      <c r="C26" s="367"/>
      <c r="D26" s="211">
        <f>SUM(D24:D25)</f>
        <v>0</v>
      </c>
      <c r="E26" s="217"/>
      <c r="F26" s="208"/>
      <c r="G26" s="223" t="s">
        <v>144</v>
      </c>
      <c r="H26" s="224"/>
      <c r="I26" s="220"/>
      <c r="J26" s="225"/>
      <c r="K26" s="214">
        <v>0.5</v>
      </c>
      <c r="L26" s="363">
        <f>L28*K26</f>
        <v>0</v>
      </c>
      <c r="M26" s="364"/>
    </row>
    <row r="27" spans="1:13" ht="15" thickBot="1">
      <c r="A27" s="365" t="s">
        <v>145</v>
      </c>
      <c r="B27" s="366"/>
      <c r="C27" s="233">
        <f>C21</f>
        <v>0</v>
      </c>
      <c r="D27" s="227">
        <f>PRODUCT(C27,L25)</f>
        <v>0</v>
      </c>
      <c r="E27" s="217" t="s">
        <v>146</v>
      </c>
      <c r="F27" s="208"/>
      <c r="G27" s="223" t="s">
        <v>147</v>
      </c>
      <c r="H27" s="228"/>
      <c r="I27" s="220"/>
      <c r="J27" s="225"/>
      <c r="K27" s="222">
        <v>0.75</v>
      </c>
      <c r="L27" s="363">
        <f>L28*K27</f>
        <v>0</v>
      </c>
      <c r="M27" s="364"/>
    </row>
    <row r="28" spans="1:13" ht="15" thickBot="1">
      <c r="A28" s="368" t="s">
        <v>148</v>
      </c>
      <c r="B28" s="369"/>
      <c r="C28" s="369"/>
      <c r="D28" s="229">
        <f>SUM(D26-D27)</f>
        <v>0</v>
      </c>
      <c r="E28" s="230"/>
      <c r="F28" s="231"/>
      <c r="G28" s="370" t="s">
        <v>149</v>
      </c>
      <c r="H28" s="371"/>
      <c r="I28" s="369"/>
      <c r="J28" s="372"/>
      <c r="K28" s="232">
        <v>1</v>
      </c>
      <c r="L28" s="373">
        <f>SUM(C22)</f>
        <v>0</v>
      </c>
      <c r="M28" s="374"/>
    </row>
    <row r="29" spans="1:13" ht="14.25">
      <c r="A29" s="234"/>
      <c r="B29" s="234"/>
      <c r="C29" s="234"/>
      <c r="D29" s="235"/>
      <c r="E29" s="235"/>
      <c r="F29" s="208"/>
      <c r="G29" s="234"/>
      <c r="H29" s="234"/>
      <c r="I29" s="234"/>
      <c r="J29" s="234"/>
      <c r="K29" s="236"/>
      <c r="L29" s="237"/>
      <c r="M29" s="237"/>
    </row>
    <row r="30" spans="1:13" ht="15" thickBot="1">
      <c r="A30" s="238"/>
      <c r="B30" s="238"/>
      <c r="C30" s="238"/>
      <c r="D30" s="238"/>
      <c r="E30" s="238"/>
      <c r="F30" s="238"/>
      <c r="G30" s="238"/>
      <c r="H30" s="238"/>
      <c r="I30" s="238"/>
      <c r="J30" s="238"/>
      <c r="K30" s="238"/>
      <c r="L30" s="238"/>
      <c r="M30" s="238"/>
    </row>
    <row r="31" spans="1:13" ht="24.95" customHeight="1" thickBot="1">
      <c r="A31" s="352" t="s">
        <v>132</v>
      </c>
      <c r="B31" s="353"/>
      <c r="C31" s="199">
        <v>0</v>
      </c>
      <c r="D31" s="238"/>
      <c r="E31" s="238"/>
      <c r="F31" s="238"/>
      <c r="G31" s="238"/>
      <c r="H31" s="238"/>
      <c r="I31" s="238"/>
      <c r="J31" s="238"/>
      <c r="K31" s="238"/>
      <c r="L31" s="238"/>
      <c r="M31" s="238"/>
    </row>
    <row r="32" spans="1:13" ht="14.25">
      <c r="A32" s="354" t="s">
        <v>133</v>
      </c>
      <c r="B32" s="355"/>
      <c r="C32" s="200">
        <v>0</v>
      </c>
      <c r="D32" s="201">
        <f>SUM(C32)</f>
        <v>0</v>
      </c>
      <c r="E32" s="202"/>
      <c r="F32" s="203" t="s">
        <v>134</v>
      </c>
      <c r="G32" s="356"/>
      <c r="H32" s="357"/>
      <c r="I32" s="357"/>
      <c r="J32" s="358"/>
      <c r="K32" s="204"/>
      <c r="L32" s="359" t="s">
        <v>135</v>
      </c>
      <c r="M32" s="360"/>
    </row>
    <row r="33" spans="1:13" ht="14.25">
      <c r="A33" s="344" t="s">
        <v>40</v>
      </c>
      <c r="B33" s="345"/>
      <c r="C33" s="205">
        <v>0</v>
      </c>
      <c r="D33" s="206">
        <f>SUM(C33)</f>
        <v>0</v>
      </c>
      <c r="E33" s="207" t="s">
        <v>136</v>
      </c>
      <c r="F33" s="208" t="s">
        <v>137</v>
      </c>
      <c r="G33" s="346" t="s">
        <v>138</v>
      </c>
      <c r="H33" s="347"/>
      <c r="I33" s="347"/>
      <c r="J33" s="348"/>
      <c r="K33" s="209" t="s">
        <v>37</v>
      </c>
      <c r="L33" s="349" t="s">
        <v>139</v>
      </c>
      <c r="M33" s="350"/>
    </row>
    <row r="34" spans="1:13" ht="14.25">
      <c r="A34" s="361"/>
      <c r="B34" s="362"/>
      <c r="C34" s="210" t="s">
        <v>134</v>
      </c>
      <c r="D34" s="211">
        <f>PRODUCT(D32:D33)</f>
        <v>0</v>
      </c>
      <c r="E34" s="212"/>
      <c r="F34" s="208"/>
      <c r="G34" s="375" t="s">
        <v>140</v>
      </c>
      <c r="H34" s="376"/>
      <c r="I34" s="376"/>
      <c r="J34" s="376"/>
      <c r="K34" s="214">
        <v>0</v>
      </c>
      <c r="L34" s="363">
        <v>0</v>
      </c>
      <c r="M34" s="364"/>
    </row>
    <row r="35" spans="1:13" ht="14.25">
      <c r="A35" s="365" t="s">
        <v>141</v>
      </c>
      <c r="B35" s="366"/>
      <c r="C35" s="215">
        <v>0</v>
      </c>
      <c r="D35" s="216">
        <f>IF(C35&lt;=3,L34,IF(C35&lt;=9,L35,IF(C35&lt;=15,L36,IF(C35&lt;=21,L37,L38))))</f>
        <v>0</v>
      </c>
      <c r="E35" s="217" t="s">
        <v>6</v>
      </c>
      <c r="F35" s="208"/>
      <c r="G35" s="239" t="s">
        <v>142</v>
      </c>
      <c r="H35" s="224"/>
      <c r="I35" s="220"/>
      <c r="J35" s="221"/>
      <c r="K35" s="222">
        <v>0.25</v>
      </c>
      <c r="L35" s="363">
        <f>L38*K35</f>
        <v>0</v>
      </c>
      <c r="M35" s="364"/>
    </row>
    <row r="36" spans="1:13" ht="14.25">
      <c r="A36" s="361" t="s">
        <v>143</v>
      </c>
      <c r="B36" s="362"/>
      <c r="C36" s="367"/>
      <c r="D36" s="211">
        <f>SUM(D34:D35)</f>
        <v>0</v>
      </c>
      <c r="E36" s="217"/>
      <c r="F36" s="208"/>
      <c r="G36" s="223" t="s">
        <v>144</v>
      </c>
      <c r="H36" s="228"/>
      <c r="I36" s="220"/>
      <c r="J36" s="225"/>
      <c r="K36" s="214">
        <v>0.5</v>
      </c>
      <c r="L36" s="363">
        <f>L38*K36</f>
        <v>0</v>
      </c>
      <c r="M36" s="364"/>
    </row>
    <row r="37" spans="1:13" ht="15" thickBot="1">
      <c r="A37" s="365" t="s">
        <v>145</v>
      </c>
      <c r="B37" s="366"/>
      <c r="C37" s="233">
        <f>C31</f>
        <v>0</v>
      </c>
      <c r="D37" s="227">
        <f>PRODUCT(C37,L35)</f>
        <v>0</v>
      </c>
      <c r="E37" s="217" t="s">
        <v>146</v>
      </c>
      <c r="F37" s="208"/>
      <c r="G37" s="223" t="s">
        <v>147</v>
      </c>
      <c r="H37" s="228"/>
      <c r="I37" s="220"/>
      <c r="J37" s="225"/>
      <c r="K37" s="222">
        <v>0.75</v>
      </c>
      <c r="L37" s="363">
        <f>L38*K37</f>
        <v>0</v>
      </c>
      <c r="M37" s="364"/>
    </row>
    <row r="38" spans="1:13" ht="15" thickBot="1">
      <c r="A38" s="368" t="s">
        <v>148</v>
      </c>
      <c r="B38" s="369"/>
      <c r="C38" s="369"/>
      <c r="D38" s="229">
        <f>SUM(D36-D37)</f>
        <v>0</v>
      </c>
      <c r="E38" s="230"/>
      <c r="F38" s="231"/>
      <c r="G38" s="370" t="s">
        <v>149</v>
      </c>
      <c r="H38" s="371"/>
      <c r="I38" s="369"/>
      <c r="J38" s="372"/>
      <c r="K38" s="232">
        <v>1</v>
      </c>
      <c r="L38" s="373">
        <f>SUM(C32)</f>
        <v>0</v>
      </c>
      <c r="M38" s="374"/>
    </row>
    <row r="39" spans="1:13" ht="14.25">
      <c r="A39" s="234"/>
      <c r="B39" s="234"/>
      <c r="C39" s="234"/>
      <c r="D39" s="235"/>
      <c r="E39" s="235"/>
      <c r="F39" s="240"/>
      <c r="G39" s="241"/>
      <c r="H39" s="241"/>
      <c r="I39" s="241"/>
      <c r="J39" s="241"/>
      <c r="K39" s="242"/>
      <c r="L39" s="237"/>
      <c r="M39" s="237"/>
    </row>
    <row r="40" spans="1:13" ht="15" thickBot="1">
      <c r="A40" s="238"/>
      <c r="B40" s="238"/>
      <c r="C40" s="238"/>
      <c r="D40" s="238"/>
      <c r="E40" s="238"/>
      <c r="F40" s="238"/>
      <c r="G40" s="238"/>
      <c r="H40" s="238"/>
      <c r="I40" s="238"/>
      <c r="J40" s="238"/>
      <c r="K40" s="238"/>
      <c r="L40" s="238"/>
      <c r="M40" s="238"/>
    </row>
    <row r="41" spans="1:13" ht="24.95" customHeight="1" thickBot="1">
      <c r="A41" s="352" t="s">
        <v>132</v>
      </c>
      <c r="B41" s="353"/>
      <c r="C41" s="199">
        <v>0</v>
      </c>
      <c r="D41" s="238"/>
      <c r="E41" s="238"/>
      <c r="F41" s="238"/>
      <c r="G41" s="238"/>
      <c r="H41" s="238"/>
      <c r="I41" s="238"/>
      <c r="J41" s="238"/>
      <c r="K41" s="238"/>
      <c r="L41" s="238"/>
      <c r="M41" s="238"/>
    </row>
    <row r="42" spans="1:13" ht="14.25">
      <c r="A42" s="354" t="s">
        <v>133</v>
      </c>
      <c r="B42" s="355"/>
      <c r="C42" s="200">
        <v>0</v>
      </c>
      <c r="D42" s="201">
        <f>SUM(C42)</f>
        <v>0</v>
      </c>
      <c r="E42" s="202"/>
      <c r="F42" s="203" t="s">
        <v>134</v>
      </c>
      <c r="G42" s="356"/>
      <c r="H42" s="357"/>
      <c r="I42" s="357"/>
      <c r="J42" s="358"/>
      <c r="K42" s="204"/>
      <c r="L42" s="359" t="s">
        <v>135</v>
      </c>
      <c r="M42" s="360"/>
    </row>
    <row r="43" spans="1:13" ht="14.25">
      <c r="A43" s="344" t="s">
        <v>40</v>
      </c>
      <c r="B43" s="345"/>
      <c r="C43" s="205">
        <v>0</v>
      </c>
      <c r="D43" s="206">
        <f>SUM(C43)</f>
        <v>0</v>
      </c>
      <c r="E43" s="207" t="s">
        <v>136</v>
      </c>
      <c r="F43" s="208" t="s">
        <v>137</v>
      </c>
      <c r="G43" s="346" t="s">
        <v>138</v>
      </c>
      <c r="H43" s="347"/>
      <c r="I43" s="347"/>
      <c r="J43" s="348"/>
      <c r="K43" s="209" t="s">
        <v>37</v>
      </c>
      <c r="L43" s="349" t="s">
        <v>139</v>
      </c>
      <c r="M43" s="350"/>
    </row>
    <row r="44" spans="1:13" ht="14.25">
      <c r="A44" s="361"/>
      <c r="B44" s="362"/>
      <c r="C44" s="210" t="s">
        <v>134</v>
      </c>
      <c r="D44" s="211">
        <f>PRODUCT(D42:D43)</f>
        <v>0</v>
      </c>
      <c r="E44" s="212"/>
      <c r="F44" s="208"/>
      <c r="G44" s="375" t="s">
        <v>140</v>
      </c>
      <c r="H44" s="376"/>
      <c r="I44" s="376"/>
      <c r="J44" s="376"/>
      <c r="K44" s="214">
        <v>0</v>
      </c>
      <c r="L44" s="381">
        <v>0</v>
      </c>
      <c r="M44" s="382"/>
    </row>
    <row r="45" spans="1:13" ht="14.25">
      <c r="A45" s="365" t="s">
        <v>141</v>
      </c>
      <c r="B45" s="366"/>
      <c r="C45" s="215">
        <v>0</v>
      </c>
      <c r="D45" s="216">
        <f>IF(C45&lt;=3,L44,IF(C45&lt;=9,L45,IF(C45&lt;=15,L46,IF(C45&lt;=21,L47,L48))))</f>
        <v>0</v>
      </c>
      <c r="E45" s="217" t="s">
        <v>6</v>
      </c>
      <c r="F45" s="208"/>
      <c r="G45" s="239" t="s">
        <v>142</v>
      </c>
      <c r="H45" s="224"/>
      <c r="I45" s="220"/>
      <c r="J45" s="221"/>
      <c r="K45" s="222">
        <v>0.25</v>
      </c>
      <c r="L45" s="381">
        <f>L48*K45</f>
        <v>0</v>
      </c>
      <c r="M45" s="382"/>
    </row>
    <row r="46" spans="1:13" ht="14.25">
      <c r="A46" s="361" t="s">
        <v>143</v>
      </c>
      <c r="B46" s="362"/>
      <c r="C46" s="367"/>
      <c r="D46" s="211">
        <f>SUM(D44:D45)</f>
        <v>0</v>
      </c>
      <c r="E46" s="217"/>
      <c r="F46" s="208"/>
      <c r="G46" s="223" t="s">
        <v>144</v>
      </c>
      <c r="H46" s="228"/>
      <c r="I46" s="220"/>
      <c r="J46" s="225"/>
      <c r="K46" s="214">
        <v>0.5</v>
      </c>
      <c r="L46" s="381">
        <f>L48*K46</f>
        <v>0</v>
      </c>
      <c r="M46" s="382"/>
    </row>
    <row r="47" spans="1:13" ht="15" thickBot="1">
      <c r="A47" s="365" t="s">
        <v>145</v>
      </c>
      <c r="B47" s="366"/>
      <c r="C47" s="233">
        <f>C41</f>
        <v>0</v>
      </c>
      <c r="D47" s="227">
        <f>PRODUCT(C47,L45)</f>
        <v>0</v>
      </c>
      <c r="E47" s="217" t="s">
        <v>146</v>
      </c>
      <c r="F47" s="208"/>
      <c r="G47" s="223" t="s">
        <v>147</v>
      </c>
      <c r="H47" s="228"/>
      <c r="I47" s="220"/>
      <c r="J47" s="225"/>
      <c r="K47" s="222">
        <v>0.75</v>
      </c>
      <c r="L47" s="381">
        <f>L48*K47</f>
        <v>0</v>
      </c>
      <c r="M47" s="382"/>
    </row>
    <row r="48" spans="1:13" ht="15" thickBot="1">
      <c r="A48" s="368" t="s">
        <v>148</v>
      </c>
      <c r="B48" s="369"/>
      <c r="C48" s="369"/>
      <c r="D48" s="229">
        <f>SUM(D46-D47)</f>
        <v>0</v>
      </c>
      <c r="E48" s="230"/>
      <c r="F48" s="231"/>
      <c r="G48" s="370" t="s">
        <v>149</v>
      </c>
      <c r="H48" s="371"/>
      <c r="I48" s="369"/>
      <c r="J48" s="372"/>
      <c r="K48" s="232">
        <v>1</v>
      </c>
      <c r="L48" s="383">
        <f>SUM(C42)</f>
        <v>0</v>
      </c>
      <c r="M48" s="384"/>
    </row>
    <row r="51" spans="1:13" ht="15">
      <c r="A51" s="377"/>
      <c r="B51" s="378"/>
      <c r="C51" s="243"/>
      <c r="D51" s="244"/>
      <c r="E51" s="245"/>
      <c r="F51" s="246"/>
      <c r="G51" s="379"/>
      <c r="H51" s="379"/>
      <c r="I51" s="379"/>
      <c r="J51" s="379"/>
      <c r="K51" s="247"/>
      <c r="L51" s="380"/>
      <c r="M51" s="380"/>
    </row>
    <row r="52" spans="1:13" ht="15">
      <c r="A52" s="385"/>
      <c r="B52" s="385"/>
      <c r="C52" s="248"/>
      <c r="D52" s="249"/>
      <c r="E52" s="250"/>
      <c r="F52" s="251"/>
      <c r="G52" s="380"/>
      <c r="H52" s="380"/>
      <c r="I52" s="380"/>
      <c r="J52" s="380"/>
      <c r="K52" s="247"/>
      <c r="L52" s="380"/>
      <c r="M52" s="380"/>
    </row>
    <row r="53" spans="1:13" ht="15">
      <c r="A53" s="386"/>
      <c r="B53" s="386"/>
      <c r="C53" s="248"/>
      <c r="D53" s="244"/>
      <c r="E53" s="245"/>
      <c r="F53" s="251"/>
      <c r="G53" s="387"/>
      <c r="H53" s="387"/>
      <c r="I53" s="387"/>
      <c r="J53" s="387"/>
      <c r="K53" s="252"/>
      <c r="L53" s="388"/>
      <c r="M53" s="388"/>
    </row>
    <row r="54" spans="1:13" ht="15">
      <c r="A54" s="385"/>
      <c r="B54" s="385"/>
      <c r="C54" s="253"/>
      <c r="D54" s="244"/>
      <c r="E54" s="254"/>
      <c r="F54" s="251"/>
      <c r="G54" s="255"/>
      <c r="H54" s="255"/>
      <c r="I54" s="255"/>
      <c r="J54" s="255"/>
      <c r="K54" s="256"/>
      <c r="L54" s="388"/>
      <c r="M54" s="388"/>
    </row>
    <row r="55" spans="1:13">
      <c r="A55" s="389"/>
      <c r="B55" s="389"/>
      <c r="C55" s="389"/>
      <c r="D55" s="244"/>
      <c r="E55" s="254"/>
      <c r="F55" s="251"/>
      <c r="G55" s="255"/>
      <c r="H55" s="255"/>
      <c r="I55" s="255"/>
      <c r="J55" s="255"/>
      <c r="K55" s="252"/>
      <c r="L55" s="388"/>
      <c r="M55" s="388"/>
    </row>
    <row r="56" spans="1:13" ht="15">
      <c r="A56" s="385"/>
      <c r="B56" s="385"/>
      <c r="C56" s="248"/>
      <c r="D56" s="257"/>
      <c r="E56" s="254"/>
      <c r="F56" s="251"/>
      <c r="G56" s="255"/>
      <c r="H56" s="255"/>
      <c r="I56" s="255"/>
      <c r="J56" s="255"/>
      <c r="K56" s="256"/>
      <c r="L56" s="388"/>
      <c r="M56" s="388"/>
    </row>
    <row r="57" spans="1:13" ht="15">
      <c r="A57" s="386"/>
      <c r="B57" s="386"/>
      <c r="C57" s="386"/>
      <c r="D57" s="244"/>
      <c r="E57" s="245"/>
      <c r="F57" s="246"/>
      <c r="G57" s="387"/>
      <c r="H57" s="387"/>
      <c r="I57" s="387"/>
      <c r="J57" s="387"/>
      <c r="K57" s="252"/>
      <c r="L57" s="388"/>
      <c r="M57" s="388"/>
    </row>
  </sheetData>
  <sheetProtection sheet="1"/>
  <mergeCells count="95">
    <mergeCell ref="A57:C57"/>
    <mergeCell ref="G57:J57"/>
    <mergeCell ref="L57:M57"/>
    <mergeCell ref="A54:B54"/>
    <mergeCell ref="L54:M54"/>
    <mergeCell ref="A55:C55"/>
    <mergeCell ref="L55:M55"/>
    <mergeCell ref="A56:B56"/>
    <mergeCell ref="L56:M56"/>
    <mergeCell ref="A52:B52"/>
    <mergeCell ref="G52:J52"/>
    <mergeCell ref="L52:M52"/>
    <mergeCell ref="A53:B53"/>
    <mergeCell ref="G53:J53"/>
    <mergeCell ref="L53:M53"/>
    <mergeCell ref="A51:B51"/>
    <mergeCell ref="G51:J51"/>
    <mergeCell ref="L51:M51"/>
    <mergeCell ref="A44:B44"/>
    <mergeCell ref="G44:J44"/>
    <mergeCell ref="L44:M44"/>
    <mergeCell ref="A45:B45"/>
    <mergeCell ref="L45:M45"/>
    <mergeCell ref="A46:C46"/>
    <mergeCell ref="L46:M46"/>
    <mergeCell ref="A47:B47"/>
    <mergeCell ref="L47:M47"/>
    <mergeCell ref="A48:C48"/>
    <mergeCell ref="G48:J48"/>
    <mergeCell ref="L48:M48"/>
    <mergeCell ref="A42:B42"/>
    <mergeCell ref="G42:J42"/>
    <mergeCell ref="L42:M42"/>
    <mergeCell ref="A43:B43"/>
    <mergeCell ref="G43:J43"/>
    <mergeCell ref="L43:M43"/>
    <mergeCell ref="A41:B41"/>
    <mergeCell ref="A34:B34"/>
    <mergeCell ref="G34:J34"/>
    <mergeCell ref="L34:M34"/>
    <mergeCell ref="A35:B35"/>
    <mergeCell ref="L35:M35"/>
    <mergeCell ref="A36:C36"/>
    <mergeCell ref="L36:M36"/>
    <mergeCell ref="A37:B37"/>
    <mergeCell ref="L37:M37"/>
    <mergeCell ref="A38:C38"/>
    <mergeCell ref="G38:J38"/>
    <mergeCell ref="L38:M38"/>
    <mergeCell ref="A32:B32"/>
    <mergeCell ref="G32:J32"/>
    <mergeCell ref="L32:M32"/>
    <mergeCell ref="A33:B33"/>
    <mergeCell ref="G33:J33"/>
    <mergeCell ref="L33:M33"/>
    <mergeCell ref="A31:B31"/>
    <mergeCell ref="A24:B24"/>
    <mergeCell ref="G24:J24"/>
    <mergeCell ref="L24:M24"/>
    <mergeCell ref="A25:B25"/>
    <mergeCell ref="L25:M25"/>
    <mergeCell ref="A26:C26"/>
    <mergeCell ref="L26:M26"/>
    <mergeCell ref="A27:B27"/>
    <mergeCell ref="L27:M27"/>
    <mergeCell ref="A28:C28"/>
    <mergeCell ref="G28:J28"/>
    <mergeCell ref="L28:M28"/>
    <mergeCell ref="A22:B22"/>
    <mergeCell ref="G22:J22"/>
    <mergeCell ref="L22:M22"/>
    <mergeCell ref="A23:B23"/>
    <mergeCell ref="G23:J23"/>
    <mergeCell ref="L23:M23"/>
    <mergeCell ref="A21:B21"/>
    <mergeCell ref="A14:B14"/>
    <mergeCell ref="G14:I14"/>
    <mergeCell ref="L14:M14"/>
    <mergeCell ref="A15:B15"/>
    <mergeCell ref="L15:M15"/>
    <mergeCell ref="A16:C16"/>
    <mergeCell ref="L16:M16"/>
    <mergeCell ref="A17:B17"/>
    <mergeCell ref="L17:M17"/>
    <mergeCell ref="A18:C18"/>
    <mergeCell ref="G18:J18"/>
    <mergeCell ref="L18:M18"/>
    <mergeCell ref="A13:B13"/>
    <mergeCell ref="G13:J13"/>
    <mergeCell ref="L13:M13"/>
    <mergeCell ref="A1:M1"/>
    <mergeCell ref="A11:B11"/>
    <mergeCell ref="A12:B12"/>
    <mergeCell ref="G12:J12"/>
    <mergeCell ref="L12:M12"/>
  </mergeCells>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County Paid (CP) Claim</vt:lpstr>
      <vt:lpstr>CP Addendum</vt:lpstr>
      <vt:lpstr>Mtg. Times</vt:lpstr>
      <vt:lpstr>Cal.PerDiem</vt:lpstr>
      <vt:lpstr>Cal.PerDiem!Print_Area</vt:lpstr>
      <vt:lpstr>'County Paid (CP) Claim'!Print_Area</vt:lpstr>
      <vt:lpstr>'CP Addendum'!Print_Area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McFee, Susan</dc:creator>
  <cp:lastModifiedBy>McFee, Susan</cp:lastModifiedBy>
  <cp:lastPrinted>2019-02-05T15:55:29Z</cp:lastPrinted>
  <dcterms:created xsi:type="dcterms:W3CDTF">2016-10-26T16:37:17Z</dcterms:created>
  <dcterms:modified xsi:type="dcterms:W3CDTF">2019-02-05T15:55:47Z</dcterms:modified>
</cp:coreProperties>
</file>